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clt0828\Desktop\"/>
    </mc:Choice>
  </mc:AlternateContent>
  <workbookProtection workbookPassword="CC71" lockStructure="1"/>
  <bookViews>
    <workbookView xWindow="-120" yWindow="-120" windowWidth="20736" windowHeight="11316"/>
  </bookViews>
  <sheets>
    <sheet name="物品請求書入力ページ" sheetId="1" r:id="rId1"/>
    <sheet name="②納品書" sheetId="2" r:id="rId2"/>
    <sheet name="③物品請求書（市役所提出用）" sheetId="3" r:id="rId3"/>
  </sheets>
  <definedNames>
    <definedName name="_xlnm.Print_Area" localSheetId="0">物品請求書入力ページ!$A$1:$CJ$43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B56" i="3" s="1"/>
  <c r="B56" i="2"/>
  <c r="B57" i="3" s="1"/>
  <c r="DO48" i="2"/>
  <c r="DO49" i="2"/>
  <c r="DO50" i="2"/>
  <c r="DO51" i="2"/>
  <c r="DO52" i="2"/>
  <c r="DO53" i="2"/>
  <c r="DO54" i="2"/>
  <c r="CJ56" i="3"/>
  <c r="DO56" i="3" s="1"/>
  <c r="CJ55" i="2"/>
  <c r="DO55" i="2" s="1"/>
  <c r="BO35" i="1"/>
  <c r="CJ44" i="3"/>
  <c r="BL32" i="3"/>
  <c r="P19" i="3" l="1"/>
  <c r="P18" i="2"/>
  <c r="V18" i="2"/>
  <c r="CF3" i="2"/>
  <c r="BR9" i="2"/>
  <c r="CD9" i="2"/>
  <c r="P13" i="2"/>
  <c r="BN14" i="2"/>
  <c r="AE18" i="2"/>
  <c r="AN18" i="2"/>
  <c r="BL24" i="2"/>
  <c r="BL31" i="2"/>
  <c r="BV37" i="2"/>
  <c r="CG37" i="2"/>
  <c r="CU37" i="2"/>
  <c r="B46" i="2"/>
  <c r="F46" i="2"/>
  <c r="J46" i="2"/>
  <c r="BF46" i="2"/>
  <c r="BQ46" i="2"/>
  <c r="BU46" i="2"/>
  <c r="B47" i="2"/>
  <c r="F47" i="2"/>
  <c r="J47" i="2"/>
  <c r="BF47" i="2"/>
  <c r="BQ47" i="2"/>
  <c r="BU47" i="2"/>
  <c r="B48" i="2"/>
  <c r="F48" i="2"/>
  <c r="J48" i="2"/>
  <c r="BF48" i="2"/>
  <c r="BQ48" i="2"/>
  <c r="BU48" i="2"/>
  <c r="B49" i="2"/>
  <c r="F49" i="2"/>
  <c r="J49" i="2"/>
  <c r="BF49" i="2"/>
  <c r="BQ49" i="2"/>
  <c r="BU49" i="2"/>
  <c r="B50" i="2"/>
  <c r="F50" i="2"/>
  <c r="J50" i="2"/>
  <c r="BF50" i="2"/>
  <c r="BQ50" i="2"/>
  <c r="BU50" i="2"/>
  <c r="B51" i="2"/>
  <c r="F51" i="2"/>
  <c r="J51" i="2"/>
  <c r="BF51" i="2"/>
  <c r="BQ51" i="2"/>
  <c r="BU51" i="2"/>
  <c r="B52" i="2"/>
  <c r="F52" i="2"/>
  <c r="J52" i="2"/>
  <c r="BF52" i="2"/>
  <c r="BQ52" i="2"/>
  <c r="BU52" i="2"/>
  <c r="B53" i="2"/>
  <c r="F53" i="2"/>
  <c r="J53" i="2"/>
  <c r="BF53" i="2"/>
  <c r="BQ53" i="2"/>
  <c r="BU53" i="2"/>
  <c r="B54" i="2"/>
  <c r="F54" i="2"/>
  <c r="J54" i="2"/>
  <c r="BF54" i="2"/>
  <c r="BQ54" i="2"/>
  <c r="BU54" i="2"/>
  <c r="CJ56" i="2"/>
  <c r="DO56" i="2" s="1"/>
  <c r="CF4" i="3"/>
  <c r="BR10" i="3"/>
  <c r="CD10" i="3"/>
  <c r="P14" i="3"/>
  <c r="BN15" i="3"/>
  <c r="V19" i="3"/>
  <c r="AE19" i="3"/>
  <c r="AN19" i="3"/>
  <c r="BL25" i="3"/>
  <c r="BV38" i="3"/>
  <c r="CG38" i="3"/>
  <c r="CU38" i="3"/>
  <c r="B47" i="3"/>
  <c r="F47" i="3"/>
  <c r="J47" i="3"/>
  <c r="BF47" i="3"/>
  <c r="BQ47" i="3"/>
  <c r="BU47" i="3"/>
  <c r="B48" i="3"/>
  <c r="F48" i="3"/>
  <c r="J48" i="3"/>
  <c r="BF48" i="3"/>
  <c r="BQ48" i="3"/>
  <c r="BU48" i="3"/>
  <c r="B49" i="3"/>
  <c r="F49" i="3"/>
  <c r="J49" i="3"/>
  <c r="BF49" i="3"/>
  <c r="BQ49" i="3"/>
  <c r="BU49" i="3"/>
  <c r="B50" i="3"/>
  <c r="F50" i="3"/>
  <c r="J50" i="3"/>
  <c r="BF50" i="3"/>
  <c r="BQ50" i="3"/>
  <c r="BU50" i="3"/>
  <c r="B51" i="3"/>
  <c r="F51" i="3"/>
  <c r="J51" i="3"/>
  <c r="BF51" i="3"/>
  <c r="BQ51" i="3"/>
  <c r="BU51" i="3"/>
  <c r="B52" i="3"/>
  <c r="F52" i="3"/>
  <c r="J52" i="3"/>
  <c r="BF52" i="3"/>
  <c r="BQ52" i="3"/>
  <c r="BU52" i="3"/>
  <c r="B53" i="3"/>
  <c r="F53" i="3"/>
  <c r="J53" i="3"/>
  <c r="BF53" i="3"/>
  <c r="BQ53" i="3"/>
  <c r="BU53" i="3"/>
  <c r="B54" i="3"/>
  <c r="F54" i="3"/>
  <c r="J54" i="3"/>
  <c r="BF54" i="3"/>
  <c r="BQ54" i="3"/>
  <c r="BU54" i="3"/>
  <c r="B55" i="3"/>
  <c r="F55" i="3"/>
  <c r="J55" i="3"/>
  <c r="BF55" i="3"/>
  <c r="BQ55" i="3"/>
  <c r="BU55" i="3"/>
  <c r="CJ57" i="3"/>
  <c r="DO57" i="3" s="1"/>
  <c r="G66" i="3"/>
  <c r="G70" i="3"/>
  <c r="CA80" i="3" s="1"/>
  <c r="BO27" i="1"/>
  <c r="BO28" i="1"/>
  <c r="CJ47" i="2" s="1"/>
  <c r="DO47" i="2" s="1"/>
  <c r="BO29" i="1"/>
  <c r="CJ49" i="3" s="1"/>
  <c r="DO49" i="3" s="1"/>
  <c r="BO30" i="1"/>
  <c r="CJ49" i="2" s="1"/>
  <c r="BO31" i="1"/>
  <c r="CJ50" i="2" s="1"/>
  <c r="BO32" i="1"/>
  <c r="CJ51" i="2" s="1"/>
  <c r="BO33" i="1"/>
  <c r="CJ52" i="2" s="1"/>
  <c r="BO34" i="1"/>
  <c r="CJ53" i="2" s="1"/>
  <c r="CJ54" i="2"/>
  <c r="CJ52" i="3"/>
  <c r="DO52" i="3" s="1"/>
  <c r="CJ46" i="2" l="1"/>
  <c r="DO46" i="2" s="1"/>
  <c r="BO39" i="1"/>
  <c r="CJ55" i="3"/>
  <c r="DO55" i="3" s="1"/>
  <c r="CJ48" i="3"/>
  <c r="DO48" i="3" s="1"/>
  <c r="CJ47" i="3"/>
  <c r="DO47" i="3" s="1"/>
  <c r="BG77" i="3"/>
  <c r="CJ51" i="3"/>
  <c r="DO51" i="3" s="1"/>
  <c r="Y77" i="3"/>
  <c r="AM77" i="3"/>
  <c r="CJ53" i="3"/>
  <c r="DO53" i="3" s="1"/>
  <c r="CJ50" i="3"/>
  <c r="DO50" i="3" s="1"/>
  <c r="CJ48" i="2"/>
  <c r="B77" i="3"/>
  <c r="CM77" i="3"/>
  <c r="CJ54" i="3"/>
  <c r="DO54" i="3" s="1"/>
  <c r="CJ58" i="3" l="1"/>
  <c r="U37" i="3" s="1"/>
  <c r="CJ57" i="2"/>
  <c r="U36" i="2" s="1"/>
</calcChain>
</file>

<file path=xl/sharedStrings.xml><?xml version="1.0" encoding="utf-8"?>
<sst xmlns="http://schemas.openxmlformats.org/spreadsheetml/2006/main" count="120" uniqueCount="82">
  <si>
    <t>物品請求書入力ページです</t>
  </si>
  <si>
    <t>　　部分に入力し、別シート②納品書･③物品請求書（市役所提出用）を印刷して
　　ください。</t>
  </si>
  <si>
    <t>納 入 者</t>
  </si>
  <si>
    <t>郵便番号</t>
  </si>
  <si>
    <t>〒</t>
  </si>
  <si>
    <t>－</t>
  </si>
  <si>
    <t>住所</t>
  </si>
  <si>
    <t>商号</t>
  </si>
  <si>
    <t>氏名</t>
  </si>
  <si>
    <t>電話番号</t>
  </si>
  <si>
    <t>(</t>
  </si>
  <si>
    <t>)</t>
  </si>
  <si>
    <t>債権者情報登録</t>
  </si>
  <si>
    <t>＊</t>
  </si>
  <si>
    <t>　 ＊この枠内をクリックしますと枠右側に▼が出ます。</t>
  </si>
  <si>
    <t>☆上記債権者情報が「なし」の方のみ　　 に入力してください</t>
  </si>
  <si>
    <t>　 ▼をクリックし、内容を選択してください。</t>
  </si>
  <si>
    <t>振込先金融機関</t>
  </si>
  <si>
    <t>金融機関名</t>
  </si>
  <si>
    <t>支店名</t>
  </si>
  <si>
    <t>預(貯)金種類</t>
  </si>
  <si>
    <t>口座番号</t>
  </si>
  <si>
    <t>フリガナ</t>
  </si>
  <si>
    <t>　 姓と名前の間に１つスペースを入れてください。</t>
  </si>
  <si>
    <t>口座名義</t>
  </si>
  <si>
    <t>納入先</t>
  </si>
  <si>
    <t>　 課名又は施設名を入力してください。</t>
  </si>
  <si>
    <t>請求年月日</t>
  </si>
  <si>
    <t>年</t>
  </si>
  <si>
    <t>月</t>
  </si>
  <si>
    <t>日</t>
  </si>
  <si>
    <t>　 請求書を渡す日を入力してください。</t>
  </si>
  <si>
    <t>請求書番号</t>
  </si>
  <si>
    <t>　 半角20字までで入力してください。</t>
  </si>
  <si>
    <t>納品物入力欄</t>
  </si>
  <si>
    <t>納品日</t>
  </si>
  <si>
    <t>摘要（品名､規格）を入力</t>
  </si>
  <si>
    <t>数量</t>
  </si>
  <si>
    <t>(単位)</t>
  </si>
  <si>
    <t>単価</t>
  </si>
  <si>
    <t>金　額</t>
  </si>
  <si>
    <t>合　　計　</t>
  </si>
  <si>
    <t>納品書</t>
  </si>
  <si>
    <t>請求番号</t>
  </si>
  <si>
    <t>-</t>
  </si>
  <si>
    <t xml:space="preserve"> 納入先</t>
  </si>
  <si>
    <t>納入者</t>
  </si>
  <si>
    <t>住　所</t>
  </si>
  <si>
    <t>商　号
名　称</t>
  </si>
  <si>
    <t>　下記の通り納品いたします。</t>
  </si>
  <si>
    <t>氏　名</t>
  </si>
  <si>
    <t>請求金額</t>
  </si>
  <si>
    <r>
      <t>ＴＥＬ</t>
    </r>
    <r>
      <rPr>
        <sz val="10"/>
        <rFont val="ＦＡ 明朝"/>
        <family val="3"/>
        <charset val="128"/>
      </rPr>
      <t xml:space="preserve"> </t>
    </r>
  </si>
  <si>
    <t>月日</t>
  </si>
  <si>
    <t>摘　　要（品名.品質.規格）</t>
  </si>
  <si>
    <t>数　量</t>
  </si>
  <si>
    <t>単　価</t>
  </si>
  <si>
    <t>金　　　　　額</t>
  </si>
  <si>
    <t>合　計</t>
  </si>
  <si>
    <t>請求書</t>
  </si>
  <si>
    <t>　下記の通り請求いたします。</t>
  </si>
  <si>
    <t>ＴＥＬ</t>
  </si>
  <si>
    <t>合計</t>
  </si>
  <si>
    <t>　請求金額を</t>
  </si>
  <si>
    <t>登録済金融機関</t>
  </si>
  <si>
    <t>へお振込みください。</t>
  </si>
  <si>
    <t>下記金融機関</t>
  </si>
  <si>
    <t>振込先金融機関名</t>
  </si>
  <si>
    <t>預(貯)金の種類</t>
  </si>
  <si>
    <t>口　座　番　号</t>
  </si>
  <si>
    <t>口　　　座　　　名　　　義</t>
  </si>
  <si>
    <t>(フリガナ)</t>
  </si>
  <si>
    <t>摘　　要（品名.品質.規格）</t>
    <phoneticPr fontId="49"/>
  </si>
  <si>
    <t xml:space="preserve">犬 山 市 長　　 </t>
    <phoneticPr fontId="49"/>
  </si>
  <si>
    <t>犬山市水道事業　犬山市長</t>
    <rPh sb="0" eb="2">
      <t>イヌヤマ</t>
    </rPh>
    <rPh sb="2" eb="3">
      <t>シ</t>
    </rPh>
    <rPh sb="3" eb="5">
      <t>スイドウ</t>
    </rPh>
    <rPh sb="5" eb="7">
      <t>ジギョウ</t>
    </rPh>
    <rPh sb="8" eb="10">
      <t>イヌヤマ</t>
    </rPh>
    <rPh sb="10" eb="12">
      <t>シチョウ</t>
    </rPh>
    <phoneticPr fontId="49"/>
  </si>
  <si>
    <t>水道課</t>
    <rPh sb="0" eb="3">
      <t>スイドウカ</t>
    </rPh>
    <phoneticPr fontId="49"/>
  </si>
  <si>
    <t>令和</t>
    <rPh sb="0" eb="2">
      <t>レイワ</t>
    </rPh>
    <phoneticPr fontId="49"/>
  </si>
  <si>
    <t>インボイス登録番号</t>
    <rPh sb="5" eb="7">
      <t>トウロク</t>
    </rPh>
    <rPh sb="7" eb="9">
      <t>バンゴウ</t>
    </rPh>
    <phoneticPr fontId="49"/>
  </si>
  <si>
    <t>消費税額が内税か外税か選択してください。　　　　</t>
    <rPh sb="0" eb="4">
      <t>ショウヒゼイガク</t>
    </rPh>
    <rPh sb="5" eb="6">
      <t>ウチ</t>
    </rPh>
    <rPh sb="6" eb="7">
      <t>ゼイ</t>
    </rPh>
    <rPh sb="8" eb="9">
      <t>ソト</t>
    </rPh>
    <rPh sb="9" eb="10">
      <t>ゼイ</t>
    </rPh>
    <rPh sb="11" eb="13">
      <t>センタク</t>
    </rPh>
    <phoneticPr fontId="49"/>
  </si>
  <si>
    <t>８％の消費税額を直接入力してください。　　　　</t>
    <phoneticPr fontId="49"/>
  </si>
  <si>
    <t>１０％消費税額を直接入力してください。　　　　</t>
    <phoneticPr fontId="49"/>
  </si>
  <si>
    <t xml:space="preserve"> 納品日は令和５年１０月１日ならば、『R5.10.1』と記入してください。</t>
    <rPh sb="5" eb="7">
      <t>レイワ</t>
    </rPh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</si>
</sst>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m"/>
    <numFmt numFmtId="177" formatCode="d"/>
    <numFmt numFmtId="178" formatCode="#,##0\ &quot;円&quot;"/>
  </numFmts>
  <fonts count="54">
    <font>
      <sz val="12"/>
      <color indexed="8"/>
      <name val="ＦＡ 明朝"/>
      <family val="3"/>
      <charset val="128"/>
    </font>
    <font>
      <sz val="10"/>
      <name val="ＦＡ 明朝"/>
      <family val="3"/>
      <charset val="128"/>
    </font>
    <font>
      <sz val="12"/>
      <color indexed="9"/>
      <name val="ＦＡ 明朝"/>
      <family val="3"/>
      <charset val="128"/>
    </font>
    <font>
      <b/>
      <sz val="11"/>
      <color indexed="56"/>
      <name val="ＦＡ 明朝"/>
      <family val="3"/>
      <charset val="128"/>
    </font>
    <font>
      <sz val="12"/>
      <color indexed="60"/>
      <name val="ＦＡ 明朝"/>
      <family val="3"/>
      <charset val="128"/>
    </font>
    <font>
      <sz val="12"/>
      <color indexed="62"/>
      <name val="ＦＡ 明朝"/>
      <family val="3"/>
      <charset val="128"/>
    </font>
    <font>
      <b/>
      <sz val="12"/>
      <color indexed="9"/>
      <name val="ＦＡ 明朝"/>
      <family val="3"/>
      <charset val="128"/>
    </font>
    <font>
      <sz val="12"/>
      <color indexed="20"/>
      <name val="ＦＡ 明朝"/>
      <family val="3"/>
      <charset val="128"/>
    </font>
    <font>
      <i/>
      <sz val="12"/>
      <color indexed="23"/>
      <name val="ＦＡ 明朝"/>
      <family val="3"/>
      <charset val="128"/>
    </font>
    <font>
      <sz val="12"/>
      <color indexed="52"/>
      <name val="ＦＡ 明朝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8"/>
      <name val="ＦＡ 明朝"/>
      <family val="3"/>
      <charset val="128"/>
    </font>
    <font>
      <sz val="12"/>
      <name val="ＦＡ 明朝"/>
      <family val="3"/>
      <charset val="128"/>
    </font>
    <font>
      <sz val="12"/>
      <color indexed="17"/>
      <name val="ＦＡ 明朝"/>
      <family val="3"/>
      <charset val="128"/>
    </font>
    <font>
      <sz val="12"/>
      <color indexed="10"/>
      <name val="ＦＡ 明朝"/>
      <family val="3"/>
      <charset val="128"/>
    </font>
    <font>
      <b/>
      <sz val="12"/>
      <color indexed="63"/>
      <name val="ＦＡ 明朝"/>
      <family val="3"/>
      <charset val="128"/>
    </font>
    <font>
      <b/>
      <sz val="15"/>
      <color indexed="56"/>
      <name val="ＦＡ 明朝"/>
      <family val="3"/>
      <charset val="128"/>
    </font>
    <font>
      <b/>
      <sz val="13"/>
      <color indexed="56"/>
      <name val="ＦＡ 明朝"/>
      <family val="3"/>
      <charset val="128"/>
    </font>
    <font>
      <b/>
      <sz val="12"/>
      <color indexed="52"/>
      <name val="ＦＡ 明朝"/>
      <family val="3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"/>
      <name val="ＦＡ 明朝"/>
      <family val="3"/>
      <charset val="128"/>
    </font>
    <font>
      <sz val="7"/>
      <name val="ＦＡ 明朝"/>
      <family val="3"/>
      <charset val="128"/>
    </font>
    <font>
      <sz val="10"/>
      <name val="ＦＡ Ｐ 明朝"/>
      <family val="3"/>
      <charset val="128"/>
    </font>
    <font>
      <sz val="10"/>
      <name val="ＦＡ ゴシック"/>
      <family val="3"/>
      <charset val="128"/>
    </font>
    <font>
      <sz val="9"/>
      <name val="ＦＡ Ｐ ゴシック"/>
      <family val="3"/>
      <charset val="128"/>
    </font>
    <font>
      <sz val="9"/>
      <name val="ＦＡ 明朝"/>
      <family val="3"/>
      <charset val="128"/>
    </font>
    <font>
      <sz val="9"/>
      <color indexed="8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ＦＡ Ｐ 明朝"/>
      <family val="3"/>
      <charset val="128"/>
    </font>
    <font>
      <b/>
      <sz val="12"/>
      <name val="ＦＡ 明朝"/>
      <family val="3"/>
      <charset val="128"/>
    </font>
    <font>
      <sz val="10.5"/>
      <name val="ＦＡ ゴシック"/>
      <family val="3"/>
      <charset val="128"/>
    </font>
    <font>
      <sz val="11"/>
      <name val="ＦＡ 明朝"/>
      <family val="3"/>
      <charset val="128"/>
    </font>
    <font>
      <sz val="10.5"/>
      <name val="ＦＡ 明朝"/>
      <family val="3"/>
      <charset val="128"/>
    </font>
    <font>
      <sz val="10"/>
      <name val="ＦＡ Ｐ ゴシック"/>
      <family val="3"/>
      <charset val="128"/>
    </font>
    <font>
      <sz val="11"/>
      <name val="ＦＡ Ｐ 明朝"/>
      <family val="3"/>
      <charset val="128"/>
    </font>
    <font>
      <sz val="18"/>
      <name val="ＦＡ 明朝"/>
      <family val="3"/>
      <charset val="128"/>
    </font>
    <font>
      <sz val="12"/>
      <name val="ＦＡ Ｐ 明朝"/>
      <family val="3"/>
      <charset val="128"/>
    </font>
    <font>
      <sz val="9"/>
      <name val="ＦＡ ゴシック"/>
      <family val="3"/>
      <charset val="128"/>
    </font>
    <font>
      <sz val="12"/>
      <name val="ＦＡ ゴシック"/>
      <family val="3"/>
      <charset val="128"/>
    </font>
    <font>
      <b/>
      <sz val="10.5"/>
      <color indexed="9"/>
      <name val="ＦＡ Ｐ 明朝"/>
      <family val="3"/>
      <charset val="128"/>
    </font>
    <font>
      <sz val="14"/>
      <color indexed="8"/>
      <name val="HGS創英角ｺﾞｼｯｸUB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ＦＡ 明朝"/>
      <family val="3"/>
      <charset val="128"/>
    </font>
    <font>
      <sz val="6"/>
      <name val="ＦＡ 明朝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2"/>
      <color rgb="FFD60093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10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10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8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9" fillId="0" borderId="10" xfId="0" applyFont="1" applyBorder="1" applyProtection="1">
      <alignment vertical="center"/>
    </xf>
    <xf numFmtId="0" fontId="19" fillId="0" borderId="11" xfId="0" applyFont="1" applyBorder="1" applyProtection="1">
      <alignment vertical="center"/>
    </xf>
    <xf numFmtId="0" fontId="19" fillId="0" borderId="0" xfId="0" applyFo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</xf>
    <xf numFmtId="0" fontId="19" fillId="0" borderId="12" xfId="0" applyFont="1" applyBorder="1" applyAlignmen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10" xfId="0" applyFont="1" applyBorder="1" applyAlignment="1" applyProtection="1">
      <alignment vertical="center"/>
    </xf>
    <xf numFmtId="0" fontId="19" fillId="0" borderId="13" xfId="0" applyFont="1" applyBorder="1" applyProtection="1">
      <alignment vertical="center"/>
    </xf>
    <xf numFmtId="0" fontId="22" fillId="3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2" fillId="0" borderId="0" xfId="42" applyFill="1">
      <alignment vertical="center"/>
    </xf>
    <xf numFmtId="0" fontId="12" fillId="0" borderId="0" xfId="42" applyFill="1" applyBorder="1" applyProtection="1">
      <alignment vertical="center"/>
    </xf>
    <xf numFmtId="0" fontId="12" fillId="0" borderId="0" xfId="42" applyFill="1" applyBorder="1" applyAlignment="1" applyProtection="1">
      <alignment vertical="center"/>
    </xf>
    <xf numFmtId="0" fontId="12" fillId="0" borderId="0" xfId="42" applyFill="1" applyProtection="1">
      <alignment vertical="center"/>
    </xf>
    <xf numFmtId="0" fontId="23" fillId="0" borderId="0" xfId="42" applyFont="1" applyFill="1" applyBorder="1" applyAlignment="1" applyProtection="1">
      <alignment horizontal="right" vertical="center"/>
    </xf>
    <xf numFmtId="0" fontId="24" fillId="0" borderId="0" xfId="42" applyFont="1" applyFill="1" applyBorder="1" applyAlignment="1" applyProtection="1">
      <alignment vertical="center"/>
    </xf>
    <xf numFmtId="0" fontId="24" fillId="0" borderId="0" xfId="42" applyFont="1" applyFill="1" applyBorder="1" applyAlignment="1" applyProtection="1">
      <alignment horizontal="right" vertical="center"/>
    </xf>
    <xf numFmtId="0" fontId="12" fillId="0" borderId="14" xfId="42" applyFill="1" applyBorder="1" applyAlignment="1" applyProtection="1">
      <alignment vertical="center"/>
    </xf>
    <xf numFmtId="0" fontId="12" fillId="0" borderId="15" xfId="42" applyFill="1" applyBorder="1" applyAlignment="1" applyProtection="1">
      <alignment vertical="center"/>
    </xf>
    <xf numFmtId="0" fontId="24" fillId="0" borderId="14" xfId="42" applyFont="1" applyFill="1" applyBorder="1" applyAlignment="1" applyProtection="1">
      <alignment horizontal="right" vertical="center"/>
    </xf>
    <xf numFmtId="0" fontId="24" fillId="0" borderId="16" xfId="42" applyFont="1" applyFill="1" applyBorder="1" applyAlignment="1" applyProtection="1">
      <alignment horizontal="right" vertical="center"/>
    </xf>
    <xf numFmtId="0" fontId="12" fillId="0" borderId="17" xfId="42" applyFill="1" applyBorder="1" applyAlignment="1" applyProtection="1">
      <alignment vertical="center"/>
    </xf>
    <xf numFmtId="0" fontId="24" fillId="0" borderId="18" xfId="42" applyFont="1" applyFill="1" applyBorder="1" applyAlignment="1" applyProtection="1">
      <alignment horizontal="right" vertical="center"/>
    </xf>
    <xf numFmtId="0" fontId="12" fillId="0" borderId="18" xfId="42" applyFill="1" applyBorder="1" applyAlignment="1" applyProtection="1">
      <alignment vertical="center"/>
    </xf>
    <xf numFmtId="0" fontId="1" fillId="0" borderId="14" xfId="42" applyFont="1" applyFill="1" applyBorder="1" applyAlignment="1" applyProtection="1">
      <alignment vertical="center"/>
    </xf>
    <xf numFmtId="0" fontId="1" fillId="0" borderId="0" xfId="42" applyFont="1" applyFill="1" applyBorder="1" applyAlignment="1" applyProtection="1">
      <alignment vertical="center"/>
    </xf>
    <xf numFmtId="0" fontId="12" fillId="0" borderId="19" xfId="42" applyFill="1" applyBorder="1" applyAlignment="1" applyProtection="1">
      <alignment vertical="center"/>
    </xf>
    <xf numFmtId="0" fontId="12" fillId="0" borderId="20" xfId="42" applyFill="1" applyBorder="1" applyAlignment="1" applyProtection="1">
      <alignment vertical="center"/>
    </xf>
    <xf numFmtId="0" fontId="12" fillId="0" borderId="21" xfId="42" applyFill="1" applyBorder="1" applyAlignment="1" applyProtection="1">
      <alignment vertical="center"/>
    </xf>
    <xf numFmtId="0" fontId="25" fillId="0" borderId="0" xfId="42" applyFont="1" applyFill="1" applyBorder="1" applyAlignment="1" applyProtection="1">
      <alignment vertical="center"/>
    </xf>
    <xf numFmtId="0" fontId="12" fillId="0" borderId="0" xfId="42" applyFill="1" applyBorder="1" applyAlignment="1">
      <alignment vertical="center"/>
    </xf>
    <xf numFmtId="0" fontId="26" fillId="0" borderId="0" xfId="42" applyFont="1" applyFill="1" applyBorder="1" applyProtection="1">
      <alignment vertical="center"/>
    </xf>
    <xf numFmtId="0" fontId="12" fillId="0" borderId="0" xfId="42" applyFill="1" applyBorder="1">
      <alignment vertical="center"/>
    </xf>
    <xf numFmtId="0" fontId="26" fillId="0" borderId="0" xfId="42" applyFont="1" applyFill="1" applyBorder="1">
      <alignment vertical="center"/>
    </xf>
    <xf numFmtId="0" fontId="27" fillId="0" borderId="0" xfId="42" applyFont="1" applyFill="1" applyBorder="1" applyAlignment="1">
      <alignment horizontal="distributed" vertical="center"/>
    </xf>
    <xf numFmtId="0" fontId="28" fillId="0" borderId="0" xfId="42" applyFont="1" applyFill="1" applyBorder="1" applyAlignment="1">
      <alignment vertical="center"/>
    </xf>
    <xf numFmtId="0" fontId="27" fillId="0" borderId="0" xfId="42" applyFont="1" applyFill="1" applyBorder="1" applyAlignment="1" applyProtection="1">
      <alignment horizontal="distributed" vertical="center"/>
    </xf>
    <xf numFmtId="0" fontId="12" fillId="0" borderId="0" xfId="42" applyFill="1" applyBorder="1" applyAlignment="1" applyProtection="1">
      <alignment vertical="center" textRotation="255" shrinkToFit="1"/>
    </xf>
    <xf numFmtId="0" fontId="30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1" fillId="0" borderId="20" xfId="42" applyFont="1" applyFill="1" applyBorder="1" applyAlignment="1" applyProtection="1">
      <alignment vertical="center"/>
    </xf>
    <xf numFmtId="0" fontId="34" fillId="0" borderId="0" xfId="42" quotePrefix="1" applyFont="1" applyFill="1" applyBorder="1" applyAlignment="1" applyProtection="1">
      <alignment vertical="center" textRotation="255" shrinkToFit="1"/>
    </xf>
    <xf numFmtId="0" fontId="34" fillId="0" borderId="0" xfId="42" applyFont="1" applyFill="1" applyBorder="1" applyAlignment="1" applyProtection="1">
      <alignment vertical="center" textRotation="255" shrinkToFit="1"/>
    </xf>
    <xf numFmtId="0" fontId="30" fillId="0" borderId="0" xfId="0" applyFont="1" applyFill="1" applyBorder="1" applyAlignment="1" applyProtection="1">
      <alignment horizontal="center" vertical="distributed" textRotation="255"/>
    </xf>
    <xf numFmtId="0" fontId="19" fillId="0" borderId="0" xfId="0" applyFont="1" applyFill="1" applyAlignment="1" applyProtection="1">
      <alignment vertical="center"/>
    </xf>
    <xf numFmtId="0" fontId="53" fillId="3" borderId="0" xfId="0" applyFont="1" applyFill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44" fillId="24" borderId="41" xfId="0" applyFont="1" applyFill="1" applyBorder="1" applyAlignment="1" applyProtection="1">
      <alignment horizontal="right" vertical="center"/>
      <protection locked="0"/>
    </xf>
    <xf numFmtId="0" fontId="44" fillId="24" borderId="12" xfId="0" applyFont="1" applyFill="1" applyBorder="1" applyAlignment="1" applyProtection="1">
      <alignment horizontal="right" vertical="center"/>
      <protection locked="0"/>
    </xf>
    <xf numFmtId="0" fontId="44" fillId="24" borderId="51" xfId="0" applyFont="1" applyFill="1" applyBorder="1" applyAlignment="1" applyProtection="1">
      <alignment horizontal="right" vertical="center"/>
      <protection locked="0"/>
    </xf>
    <xf numFmtId="0" fontId="19" fillId="25" borderId="75" xfId="0" applyFont="1" applyFill="1" applyBorder="1" applyAlignment="1" applyProtection="1">
      <alignment horizontal="right" vertical="center"/>
    </xf>
    <xf numFmtId="0" fontId="19" fillId="25" borderId="76" xfId="0" applyFont="1" applyFill="1" applyBorder="1" applyAlignment="1" applyProtection="1">
      <alignment horizontal="right" vertical="center"/>
    </xf>
    <xf numFmtId="0" fontId="19" fillId="25" borderId="77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distributed" textRotation="255"/>
    </xf>
    <xf numFmtId="0" fontId="30" fillId="0" borderId="50" xfId="0" applyFont="1" applyFill="1" applyBorder="1" applyAlignment="1" applyProtection="1">
      <alignment horizontal="center" vertical="distributed" textRotation="255"/>
    </xf>
    <xf numFmtId="38" fontId="19" fillId="2" borderId="52" xfId="33" applyFont="1" applyFill="1" applyBorder="1" applyAlignment="1" applyProtection="1">
      <alignment horizontal="right" vertical="center"/>
    </xf>
    <xf numFmtId="38" fontId="19" fillId="2" borderId="53" xfId="33" applyFont="1" applyFill="1" applyBorder="1" applyAlignment="1" applyProtection="1">
      <alignment horizontal="right" vertical="center"/>
    </xf>
    <xf numFmtId="38" fontId="19" fillId="2" borderId="54" xfId="33" applyFont="1" applyFill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horizontal="center" vertical="center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30" fillId="0" borderId="13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7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</xf>
    <xf numFmtId="0" fontId="30" fillId="8" borderId="13" xfId="0" applyFont="1" applyFill="1" applyBorder="1" applyAlignment="1" applyProtection="1">
      <alignment horizontal="center" vertical="center"/>
    </xf>
    <xf numFmtId="0" fontId="30" fillId="8" borderId="10" xfId="0" applyFont="1" applyFill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</xf>
    <xf numFmtId="0" fontId="52" fillId="0" borderId="10" xfId="0" applyFont="1" applyBorder="1" applyAlignment="1" applyProtection="1">
      <alignment horizontal="center" vertical="center"/>
    </xf>
    <xf numFmtId="0" fontId="52" fillId="0" borderId="71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22" fillId="3" borderId="0" xfId="0" applyFont="1" applyFill="1" applyAlignment="1" applyProtection="1">
      <alignment horizontal="center" vertical="center"/>
    </xf>
    <xf numFmtId="0" fontId="31" fillId="0" borderId="0" xfId="0" applyFont="1" applyAlignment="1" applyProtection="1">
      <alignment horizontal="left" vertical="top"/>
    </xf>
    <xf numFmtId="0" fontId="30" fillId="0" borderId="10" xfId="0" applyFont="1" applyBorder="1" applyAlignment="1" applyProtection="1">
      <alignment horizontal="distributed" vertical="center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34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right" vertical="center"/>
    </xf>
    <xf numFmtId="0" fontId="30" fillId="0" borderId="36" xfId="0" applyFont="1" applyBorder="1" applyAlignment="1" applyProtection="1">
      <alignment horizontal="right" vertical="center"/>
    </xf>
    <xf numFmtId="0" fontId="29" fillId="5" borderId="36" xfId="0" applyFont="1" applyFill="1" applyBorder="1" applyAlignment="1" applyProtection="1">
      <alignment horizontal="left" vertical="center"/>
    </xf>
    <xf numFmtId="0" fontId="29" fillId="5" borderId="37" xfId="0" applyFont="1" applyFill="1" applyBorder="1" applyAlignment="1" applyProtection="1">
      <alignment horizontal="left" vertical="center"/>
    </xf>
    <xf numFmtId="0" fontId="19" fillId="0" borderId="39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right" vertical="center"/>
      <protection locked="0"/>
    </xf>
    <xf numFmtId="0" fontId="19" fillId="0" borderId="12" xfId="0" applyFont="1" applyBorder="1" applyAlignment="1" applyProtection="1">
      <alignment horizontal="right" vertical="center"/>
      <protection locked="0"/>
    </xf>
    <xf numFmtId="0" fontId="29" fillId="5" borderId="42" xfId="0" applyFont="1" applyFill="1" applyBorder="1" applyAlignment="1" applyProtection="1">
      <alignment horizontal="center" vertical="center" shrinkToFit="1"/>
      <protection locked="0"/>
    </xf>
    <xf numFmtId="0" fontId="29" fillId="5" borderId="12" xfId="0" applyFont="1" applyFill="1" applyBorder="1" applyAlignment="1" applyProtection="1">
      <alignment horizontal="center" vertical="center" shrinkToFit="1"/>
      <protection locked="0"/>
    </xf>
    <xf numFmtId="0" fontId="29" fillId="5" borderId="43" xfId="0" applyFont="1" applyFill="1" applyBorder="1" applyAlignment="1" applyProtection="1">
      <alignment horizontal="center" vertical="center" shrinkToFit="1"/>
      <protection locked="0"/>
    </xf>
    <xf numFmtId="38" fontId="19" fillId="0" borderId="39" xfId="33" applyFont="1" applyBorder="1" applyAlignment="1" applyProtection="1">
      <alignment horizontal="right" vertical="center"/>
      <protection locked="0"/>
    </xf>
    <xf numFmtId="38" fontId="19" fillId="0" borderId="25" xfId="33" applyFont="1" applyBorder="1" applyAlignment="1" applyProtection="1">
      <alignment horizontal="right" vertical="center"/>
      <protection locked="0"/>
    </xf>
    <xf numFmtId="38" fontId="19" fillId="0" borderId="26" xfId="33" applyFont="1" applyBorder="1" applyAlignment="1" applyProtection="1">
      <alignment horizontal="right" vertical="center"/>
      <protection locked="0"/>
    </xf>
    <xf numFmtId="38" fontId="19" fillId="2" borderId="44" xfId="33" applyFont="1" applyFill="1" applyBorder="1" applyAlignment="1" applyProtection="1">
      <alignment horizontal="right" vertical="center"/>
    </xf>
    <xf numFmtId="38" fontId="19" fillId="2" borderId="23" xfId="33" applyFont="1" applyFill="1" applyBorder="1" applyAlignment="1" applyProtection="1">
      <alignment horizontal="right" vertical="center"/>
    </xf>
    <xf numFmtId="57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45" fillId="0" borderId="45" xfId="0" applyFont="1" applyBorder="1" applyAlignment="1" applyProtection="1">
      <alignment horizontal="right" vertical="center"/>
    </xf>
    <xf numFmtId="0" fontId="45" fillId="0" borderId="46" xfId="0" applyFont="1" applyBorder="1" applyAlignment="1" applyProtection="1">
      <alignment horizontal="right" vertical="center"/>
    </xf>
    <xf numFmtId="38" fontId="30" fillId="2" borderId="47" xfId="33" applyFont="1" applyFill="1" applyBorder="1" applyAlignment="1" applyProtection="1">
      <alignment horizontal="right" vertical="center"/>
    </xf>
    <xf numFmtId="38" fontId="30" fillId="2" borderId="48" xfId="33" applyFont="1" applyFill="1" applyBorder="1" applyAlignment="1" applyProtection="1">
      <alignment horizontal="right" vertical="center"/>
    </xf>
    <xf numFmtId="38" fontId="30" fillId="2" borderId="49" xfId="33" applyFont="1" applyFill="1" applyBorder="1" applyAlignment="1" applyProtection="1">
      <alignment horizontal="right"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19" fillId="0" borderId="87" xfId="0" applyFont="1" applyBorder="1" applyAlignment="1" applyProtection="1">
      <alignment horizontal="right" vertical="center"/>
      <protection locked="0"/>
    </xf>
    <xf numFmtId="38" fontId="19" fillId="0" borderId="41" xfId="33" applyFont="1" applyBorder="1" applyAlignment="1" applyProtection="1">
      <alignment horizontal="right" vertical="center"/>
      <protection locked="0"/>
    </xf>
    <xf numFmtId="38" fontId="19" fillId="0" borderId="12" xfId="33" applyFont="1" applyBorder="1" applyAlignment="1" applyProtection="1">
      <alignment horizontal="right" vertical="center"/>
      <protection locked="0"/>
    </xf>
    <xf numFmtId="38" fontId="19" fillId="0" borderId="22" xfId="33" applyFont="1" applyBorder="1" applyAlignment="1" applyProtection="1">
      <alignment horizontal="right" vertical="center"/>
      <protection locked="0"/>
    </xf>
    <xf numFmtId="38" fontId="19" fillId="2" borderId="84" xfId="33" applyFont="1" applyFill="1" applyBorder="1" applyAlignment="1" applyProtection="1">
      <alignment horizontal="right" vertical="center"/>
    </xf>
    <xf numFmtId="38" fontId="19" fillId="2" borderId="85" xfId="33" applyFont="1" applyFill="1" applyBorder="1" applyAlignment="1" applyProtection="1">
      <alignment horizontal="right" vertical="center"/>
    </xf>
    <xf numFmtId="38" fontId="19" fillId="2" borderId="86" xfId="33" applyFont="1" applyFill="1" applyBorder="1" applyAlignment="1" applyProtection="1">
      <alignment horizontal="right" vertical="center"/>
    </xf>
    <xf numFmtId="0" fontId="30" fillId="0" borderId="23" xfId="0" applyFont="1" applyBorder="1" applyAlignment="1" applyProtection="1">
      <alignment horizontal="center" vertical="distributed" textRotation="255" indent="3"/>
    </xf>
    <xf numFmtId="0" fontId="30" fillId="0" borderId="13" xfId="0" applyFont="1" applyBorder="1" applyAlignment="1" applyProtection="1">
      <alignment horizontal="center" vertical="distributed" textRotation="255" indent="3"/>
    </xf>
    <xf numFmtId="0" fontId="20" fillId="21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left" vertical="distributed" wrapText="1"/>
    </xf>
    <xf numFmtId="0" fontId="30" fillId="0" borderId="15" xfId="0" applyFont="1" applyBorder="1" applyAlignment="1" applyProtection="1">
      <alignment horizontal="center" vertical="center" textRotation="255"/>
    </xf>
    <xf numFmtId="0" fontId="30" fillId="0" borderId="14" xfId="0" applyFont="1" applyBorder="1" applyAlignment="1" applyProtection="1">
      <alignment horizontal="center" vertical="center" textRotation="255"/>
    </xf>
    <xf numFmtId="0" fontId="30" fillId="0" borderId="16" xfId="0" applyFont="1" applyBorder="1" applyAlignment="1" applyProtection="1">
      <alignment horizontal="center" vertical="center" textRotation="255"/>
    </xf>
    <xf numFmtId="0" fontId="30" fillId="0" borderId="17" xfId="0" applyFont="1" applyBorder="1" applyAlignment="1" applyProtection="1">
      <alignment horizontal="center" vertical="center" textRotation="255"/>
    </xf>
    <xf numFmtId="0" fontId="30" fillId="0" borderId="0" xfId="0" applyFont="1" applyBorder="1" applyAlignment="1" applyProtection="1">
      <alignment horizontal="center" vertical="center" textRotation="255"/>
    </xf>
    <xf numFmtId="0" fontId="30" fillId="0" borderId="18" xfId="0" applyFont="1" applyBorder="1" applyAlignment="1" applyProtection="1">
      <alignment horizontal="center" vertical="center" textRotation="255"/>
    </xf>
    <xf numFmtId="0" fontId="30" fillId="0" borderId="19" xfId="0" applyFont="1" applyBorder="1" applyAlignment="1" applyProtection="1">
      <alignment horizontal="center" vertical="center" textRotation="255"/>
    </xf>
    <xf numFmtId="0" fontId="30" fillId="0" borderId="20" xfId="0" applyFont="1" applyBorder="1" applyAlignment="1" applyProtection="1">
      <alignment horizontal="center" vertical="center" textRotation="255"/>
    </xf>
    <xf numFmtId="0" fontId="30" fillId="0" borderId="21" xfId="0" applyFont="1" applyBorder="1" applyAlignment="1" applyProtection="1">
      <alignment horizontal="center" vertical="center" textRotation="255"/>
    </xf>
    <xf numFmtId="176" fontId="46" fillId="0" borderId="70" xfId="42" applyNumberFormat="1" applyFont="1" applyFill="1" applyBorder="1" applyAlignment="1" applyProtection="1">
      <alignment horizontal="left" vertical="center" indent="4"/>
    </xf>
    <xf numFmtId="176" fontId="46" fillId="0" borderId="61" xfId="42" applyNumberFormat="1" applyFont="1" applyFill="1" applyBorder="1" applyAlignment="1" applyProtection="1">
      <alignment horizontal="left" vertical="center" indent="4"/>
    </xf>
    <xf numFmtId="176" fontId="46" fillId="0" borderId="62" xfId="42" applyNumberFormat="1" applyFont="1" applyFill="1" applyBorder="1" applyAlignment="1" applyProtection="1">
      <alignment horizontal="left" vertical="center" indent="4"/>
    </xf>
    <xf numFmtId="38" fontId="36" fillId="0" borderId="64" xfId="33" applyFont="1" applyFill="1" applyBorder="1" applyAlignment="1" applyProtection="1">
      <alignment horizontal="right" vertical="center"/>
    </xf>
    <xf numFmtId="38" fontId="36" fillId="0" borderId="65" xfId="33" applyFont="1" applyFill="1" applyBorder="1" applyAlignment="1" applyProtection="1">
      <alignment horizontal="right" vertical="center"/>
    </xf>
    <xf numFmtId="0" fontId="23" fillId="0" borderId="61" xfId="42" applyFont="1" applyFill="1" applyBorder="1" applyAlignment="1" applyProtection="1">
      <alignment horizontal="center" vertical="top"/>
    </xf>
    <xf numFmtId="0" fontId="23" fillId="0" borderId="63" xfId="42" applyFont="1" applyFill="1" applyBorder="1" applyAlignment="1" applyProtection="1">
      <alignment horizontal="center" vertical="top"/>
    </xf>
    <xf numFmtId="0" fontId="37" fillId="0" borderId="14" xfId="42" applyFont="1" applyFill="1" applyBorder="1" applyAlignment="1" applyProtection="1">
      <alignment horizontal="center" vertical="center"/>
    </xf>
    <xf numFmtId="0" fontId="37" fillId="0" borderId="0" xfId="42" applyFont="1" applyFill="1" applyBorder="1" applyAlignment="1" applyProtection="1">
      <alignment horizontal="center" vertical="center"/>
    </xf>
    <xf numFmtId="0" fontId="37" fillId="0" borderId="20" xfId="42" applyFont="1" applyFill="1" applyBorder="1" applyAlignment="1" applyProtection="1">
      <alignment horizontal="center" vertical="center"/>
    </xf>
    <xf numFmtId="0" fontId="12" fillId="0" borderId="0" xfId="42" applyFill="1" applyBorder="1" applyAlignment="1">
      <alignment horizontal="center" vertical="center"/>
    </xf>
    <xf numFmtId="0" fontId="40" fillId="0" borderId="0" xfId="42" applyFont="1" applyFill="1" applyBorder="1" applyAlignment="1" applyProtection="1">
      <alignment horizontal="distributed" vertical="center"/>
    </xf>
    <xf numFmtId="0" fontId="39" fillId="0" borderId="13" xfId="42" applyFont="1" applyFill="1" applyBorder="1" applyAlignment="1" applyProtection="1">
      <alignment horizontal="center" vertical="center"/>
    </xf>
    <xf numFmtId="0" fontId="39" fillId="0" borderId="10" xfId="42" applyFont="1" applyFill="1" applyBorder="1" applyAlignment="1" applyProtection="1">
      <alignment horizontal="center" vertical="center"/>
    </xf>
    <xf numFmtId="0" fontId="12" fillId="0" borderId="23" xfId="42" applyFill="1" applyBorder="1" applyAlignment="1" applyProtection="1">
      <alignment horizontal="center" vertical="center"/>
    </xf>
    <xf numFmtId="0" fontId="12" fillId="0" borderId="14" xfId="42" applyFill="1" applyBorder="1" applyAlignment="1" applyProtection="1">
      <alignment horizontal="center" vertical="center"/>
    </xf>
    <xf numFmtId="0" fontId="1" fillId="0" borderId="14" xfId="42" applyFont="1" applyFill="1" applyBorder="1" applyAlignment="1" applyProtection="1">
      <alignment horizontal="center" vertical="center"/>
    </xf>
    <xf numFmtId="0" fontId="1" fillId="0" borderId="0" xfId="42" applyFont="1" applyFill="1" applyBorder="1" applyAlignment="1" applyProtection="1">
      <alignment horizontal="center" vertical="center"/>
    </xf>
    <xf numFmtId="0" fontId="1" fillId="0" borderId="20" xfId="42" applyFont="1" applyFill="1" applyBorder="1" applyAlignment="1" applyProtection="1">
      <alignment horizontal="center" vertical="center"/>
    </xf>
    <xf numFmtId="0" fontId="23" fillId="0" borderId="0" xfId="42" applyFont="1" applyFill="1" applyBorder="1" applyAlignment="1" applyProtection="1">
      <alignment horizontal="right" vertical="distributed" wrapText="1"/>
    </xf>
    <xf numFmtId="0" fontId="23" fillId="0" borderId="0" xfId="42" applyFont="1" applyFill="1" applyBorder="1" applyAlignment="1" applyProtection="1">
      <alignment horizontal="right" vertical="distributed"/>
    </xf>
    <xf numFmtId="0" fontId="37" fillId="0" borderId="0" xfId="42" applyFont="1" applyFill="1" applyBorder="1" applyAlignment="1" applyProtection="1">
      <alignment horizontal="center" vertical="center" shrinkToFit="1"/>
    </xf>
    <xf numFmtId="0" fontId="37" fillId="0" borderId="20" xfId="42" applyFont="1" applyFill="1" applyBorder="1" applyAlignment="1" applyProtection="1">
      <alignment horizontal="center" vertical="center" shrinkToFit="1"/>
    </xf>
    <xf numFmtId="0" fontId="37" fillId="0" borderId="0" xfId="42" applyFont="1" applyFill="1" applyBorder="1" applyAlignment="1" applyProtection="1">
      <alignment horizontal="left" vertical="center"/>
    </xf>
    <xf numFmtId="0" fontId="41" fillId="0" borderId="0" xfId="42" applyFont="1" applyFill="1" applyBorder="1" applyAlignment="1" applyProtection="1">
      <alignment horizontal="left"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0" fontId="12" fillId="0" borderId="0" xfId="42" applyFill="1" applyBorder="1" applyAlignment="1" applyProtection="1">
      <alignment horizontal="center" vertical="center"/>
    </xf>
    <xf numFmtId="0" fontId="1" fillId="0" borderId="55" xfId="42" applyFont="1" applyFill="1" applyBorder="1" applyAlignment="1" applyProtection="1">
      <alignment horizontal="center" vertical="center"/>
    </xf>
    <xf numFmtId="0" fontId="1" fillId="0" borderId="56" xfId="42" applyFont="1" applyFill="1" applyBorder="1" applyAlignment="1" applyProtection="1">
      <alignment horizontal="center" vertical="center"/>
    </xf>
    <xf numFmtId="0" fontId="1" fillId="0" borderId="57" xfId="42" applyFont="1" applyFill="1" applyBorder="1" applyAlignment="1" applyProtection="1">
      <alignment horizontal="center" vertical="center"/>
    </xf>
    <xf numFmtId="176" fontId="1" fillId="0" borderId="58" xfId="42" applyNumberFormat="1" applyFont="1" applyFill="1" applyBorder="1" applyAlignment="1" applyProtection="1">
      <alignment horizontal="center" vertical="center"/>
    </xf>
    <xf numFmtId="176" fontId="1" fillId="0" borderId="59" xfId="42" applyNumberFormat="1" applyFont="1" applyFill="1" applyBorder="1" applyAlignment="1" applyProtection="1">
      <alignment horizontal="center" vertical="center"/>
    </xf>
    <xf numFmtId="177" fontId="1" fillId="0" borderId="59" xfId="42" applyNumberFormat="1" applyFont="1" applyFill="1" applyBorder="1" applyAlignment="1" applyProtection="1">
      <alignment horizontal="center" vertical="center"/>
    </xf>
    <xf numFmtId="0" fontId="1" fillId="0" borderId="59" xfId="42" applyFont="1" applyFill="1" applyBorder="1" applyAlignment="1" applyProtection="1">
      <alignment horizontal="left" vertical="center"/>
    </xf>
    <xf numFmtId="0" fontId="36" fillId="0" borderId="60" xfId="42" applyFont="1" applyFill="1" applyBorder="1" applyAlignment="1" applyProtection="1">
      <alignment horizontal="right" vertical="center"/>
    </xf>
    <xf numFmtId="0" fontId="36" fillId="0" borderId="61" xfId="42" applyFont="1" applyFill="1" applyBorder="1" applyAlignment="1" applyProtection="1">
      <alignment horizontal="right" vertical="center"/>
    </xf>
    <xf numFmtId="0" fontId="23" fillId="0" borderId="61" xfId="42" applyFont="1" applyFill="1" applyBorder="1" applyAlignment="1" applyProtection="1">
      <alignment horizontal="center" vertical="center"/>
    </xf>
    <xf numFmtId="0" fontId="23" fillId="0" borderId="62" xfId="42" applyFont="1" applyFill="1" applyBorder="1" applyAlignment="1" applyProtection="1">
      <alignment horizontal="center" vertical="center"/>
    </xf>
    <xf numFmtId="38" fontId="36" fillId="0" borderId="59" xfId="33" applyFont="1" applyFill="1" applyBorder="1" applyAlignment="1" applyProtection="1">
      <alignment horizontal="right" vertical="center"/>
    </xf>
    <xf numFmtId="38" fontId="36" fillId="0" borderId="60" xfId="33" applyFont="1" applyFill="1" applyBorder="1" applyAlignment="1" applyProtection="1">
      <alignment horizontal="right" vertical="center"/>
    </xf>
    <xf numFmtId="38" fontId="36" fillId="0" borderId="61" xfId="33" applyFont="1" applyFill="1" applyBorder="1" applyAlignment="1" applyProtection="1">
      <alignment horizontal="right" vertical="center"/>
    </xf>
    <xf numFmtId="0" fontId="37" fillId="0" borderId="20" xfId="42" applyFont="1" applyFill="1" applyBorder="1" applyAlignment="1" applyProtection="1">
      <alignment horizontal="left" vertical="center"/>
    </xf>
    <xf numFmtId="0" fontId="39" fillId="0" borderId="0" xfId="42" applyFont="1" applyFill="1" applyBorder="1" applyAlignment="1" applyProtection="1">
      <alignment horizontal="left" vertical="center" wrapText="1"/>
    </xf>
    <xf numFmtId="0" fontId="39" fillId="0" borderId="20" xfId="42" applyFont="1" applyFill="1" applyBorder="1" applyAlignment="1" applyProtection="1">
      <alignment horizontal="left" vertical="center" wrapText="1"/>
    </xf>
    <xf numFmtId="0" fontId="23" fillId="0" borderId="0" xfId="42" applyFont="1" applyFill="1" applyBorder="1" applyAlignment="1" applyProtection="1">
      <alignment horizontal="right" vertical="center"/>
    </xf>
    <xf numFmtId="0" fontId="23" fillId="0" borderId="14" xfId="42" applyFont="1" applyFill="1" applyBorder="1" applyAlignment="1" applyProtection="1">
      <alignment horizontal="left" vertical="center"/>
    </xf>
    <xf numFmtId="0" fontId="23" fillId="0" borderId="0" xfId="42" applyFont="1" applyFill="1" applyBorder="1" applyAlignment="1" applyProtection="1">
      <alignment horizontal="left" vertical="center"/>
    </xf>
    <xf numFmtId="0" fontId="23" fillId="0" borderId="20" xfId="42" applyFont="1" applyFill="1" applyBorder="1" applyAlignment="1" applyProtection="1">
      <alignment horizontal="left" vertical="center"/>
    </xf>
    <xf numFmtId="0" fontId="38" fillId="0" borderId="0" xfId="42" applyFont="1" applyFill="1" applyBorder="1" applyAlignment="1" applyProtection="1">
      <alignment horizontal="center" vertical="center"/>
    </xf>
    <xf numFmtId="0" fontId="35" fillId="0" borderId="0" xfId="42" applyFont="1" applyFill="1" applyBorder="1" applyAlignment="1">
      <alignment horizontal="left" vertical="center"/>
    </xf>
    <xf numFmtId="0" fontId="26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>
      <alignment horizontal="distributed" vertical="center"/>
    </xf>
    <xf numFmtId="6" fontId="12" fillId="0" borderId="0" xfId="33" applyNumberFormat="1" applyFont="1" applyFill="1" applyBorder="1" applyAlignment="1" applyProtection="1">
      <alignment horizontal="right" vertical="center"/>
    </xf>
    <xf numFmtId="0" fontId="38" fillId="0" borderId="0" xfId="42" applyFont="1" applyFill="1" applyBorder="1" applyAlignment="1" applyProtection="1">
      <alignment horizontal="right" vertical="center"/>
    </xf>
    <xf numFmtId="0" fontId="25" fillId="0" borderId="14" xfId="42" applyFont="1" applyFill="1" applyBorder="1" applyAlignment="1" applyProtection="1">
      <alignment horizontal="left" vertical="center"/>
    </xf>
    <xf numFmtId="0" fontId="25" fillId="0" borderId="0" xfId="42" applyFont="1" applyFill="1" applyBorder="1" applyAlignment="1" applyProtection="1">
      <alignment horizontal="left" vertical="center"/>
    </xf>
    <xf numFmtId="0" fontId="1" fillId="0" borderId="14" xfId="42" applyNumberFormat="1" applyFont="1" applyFill="1" applyBorder="1" applyAlignment="1" applyProtection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/>
    </xf>
    <xf numFmtId="0" fontId="46" fillId="0" borderId="66" xfId="42" applyFont="1" applyFill="1" applyBorder="1" applyAlignment="1" applyProtection="1">
      <alignment horizontal="center" vertical="center"/>
    </xf>
    <xf numFmtId="0" fontId="47" fillId="0" borderId="66" xfId="42" applyFont="1" applyFill="1" applyBorder="1" applyAlignment="1" applyProtection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horizontal="left" vertical="center"/>
    </xf>
    <xf numFmtId="0" fontId="28" fillId="0" borderId="0" xfId="42" applyFont="1" applyFill="1" applyBorder="1" applyAlignment="1">
      <alignment horizontal="right" vertical="center"/>
    </xf>
    <xf numFmtId="0" fontId="26" fillId="0" borderId="0" xfId="42" applyFont="1" applyFill="1" applyBorder="1" applyAlignment="1" applyProtection="1">
      <alignment horizontal="left" vertical="center"/>
    </xf>
    <xf numFmtId="0" fontId="33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right" vertical="top"/>
    </xf>
    <xf numFmtId="0" fontId="25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right"/>
    </xf>
    <xf numFmtId="0" fontId="23" fillId="0" borderId="93" xfId="42" applyFont="1" applyFill="1" applyBorder="1" applyAlignment="1" applyProtection="1">
      <alignment horizontal="center" vertical="top"/>
    </xf>
    <xf numFmtId="0" fontId="23" fillId="0" borderId="94" xfId="42" applyFont="1" applyFill="1" applyBorder="1" applyAlignment="1" applyProtection="1">
      <alignment horizontal="center" vertical="top"/>
    </xf>
    <xf numFmtId="178" fontId="36" fillId="0" borderId="67" xfId="33" applyNumberFormat="1" applyFont="1" applyFill="1" applyBorder="1" applyAlignment="1" applyProtection="1">
      <alignment horizontal="right" vertical="center"/>
    </xf>
    <xf numFmtId="178" fontId="36" fillId="0" borderId="68" xfId="33" applyNumberFormat="1" applyFont="1" applyFill="1" applyBorder="1" applyAlignment="1" applyProtection="1">
      <alignment horizontal="right" vertical="center"/>
    </xf>
    <xf numFmtId="178" fontId="36" fillId="0" borderId="69" xfId="33" applyNumberFormat="1" applyFont="1" applyFill="1" applyBorder="1" applyAlignment="1" applyProtection="1">
      <alignment horizontal="right" vertical="center"/>
    </xf>
    <xf numFmtId="0" fontId="51" fillId="0" borderId="23" xfId="42" applyFont="1" applyFill="1" applyBorder="1" applyAlignment="1" applyProtection="1">
      <alignment horizontal="center" vertical="center"/>
    </xf>
    <xf numFmtId="0" fontId="1" fillId="0" borderId="23" xfId="42" applyFont="1" applyFill="1" applyBorder="1" applyAlignment="1" applyProtection="1">
      <alignment horizontal="center" vertical="center"/>
    </xf>
    <xf numFmtId="0" fontId="50" fillId="0" borderId="0" xfId="42" applyFont="1" applyFill="1" applyBorder="1" applyAlignment="1" applyProtection="1">
      <alignment horizontal="left" vertical="center"/>
    </xf>
    <xf numFmtId="38" fontId="36" fillId="0" borderId="23" xfId="33" applyFont="1" applyFill="1" applyBorder="1" applyAlignment="1" applyProtection="1">
      <alignment horizontal="right" vertical="center"/>
    </xf>
    <xf numFmtId="0" fontId="1" fillId="0" borderId="78" xfId="42" applyFont="1" applyFill="1" applyBorder="1" applyAlignment="1" applyProtection="1">
      <alignment horizontal="center" vertical="center"/>
    </xf>
    <xf numFmtId="0" fontId="1" fillId="0" borderId="79" xfId="42" applyFont="1" applyFill="1" applyBorder="1" applyAlignment="1" applyProtection="1">
      <alignment horizontal="center" vertical="center"/>
    </xf>
    <xf numFmtId="0" fontId="1" fillId="0" borderId="80" xfId="42" applyFont="1" applyFill="1" applyBorder="1" applyAlignment="1" applyProtection="1">
      <alignment horizontal="center" vertical="center"/>
    </xf>
    <xf numFmtId="176" fontId="1" fillId="0" borderId="81" xfId="42" applyNumberFormat="1" applyFont="1" applyFill="1" applyBorder="1" applyAlignment="1" applyProtection="1">
      <alignment horizontal="center" vertical="center"/>
    </xf>
    <xf numFmtId="176" fontId="1" fillId="0" borderId="23" xfId="42" applyNumberFormat="1" applyFont="1" applyFill="1" applyBorder="1" applyAlignment="1" applyProtection="1">
      <alignment horizontal="center" vertical="center"/>
    </xf>
    <xf numFmtId="177" fontId="1" fillId="0" borderId="23" xfId="42" applyNumberFormat="1" applyFont="1" applyFill="1" applyBorder="1" applyAlignment="1" applyProtection="1">
      <alignment horizontal="center" vertical="center"/>
    </xf>
    <xf numFmtId="0" fontId="1" fillId="0" borderId="23" xfId="42" applyFont="1" applyFill="1" applyBorder="1" applyAlignment="1" applyProtection="1">
      <alignment horizontal="left" vertical="center" shrinkToFit="1"/>
    </xf>
    <xf numFmtId="0" fontId="36" fillId="0" borderId="23" xfId="42" applyFont="1" applyFill="1" applyBorder="1" applyAlignment="1" applyProtection="1">
      <alignment horizontal="right" vertical="center"/>
    </xf>
    <xf numFmtId="0" fontId="23" fillId="0" borderId="23" xfId="42" applyFont="1" applyFill="1" applyBorder="1" applyAlignment="1" applyProtection="1">
      <alignment horizontal="center" vertical="center"/>
    </xf>
    <xf numFmtId="38" fontId="23" fillId="0" borderId="23" xfId="33" applyFont="1" applyFill="1" applyBorder="1" applyAlignment="1" applyProtection="1">
      <alignment horizontal="center" vertical="top"/>
    </xf>
    <xf numFmtId="38" fontId="23" fillId="0" borderId="82" xfId="33" applyFont="1" applyFill="1" applyBorder="1" applyAlignment="1" applyProtection="1">
      <alignment horizontal="center" vertical="top"/>
    </xf>
    <xf numFmtId="0" fontId="1" fillId="0" borderId="23" xfId="42" applyFont="1" applyFill="1" applyBorder="1" applyAlignment="1" applyProtection="1">
      <alignment horizontal="left" vertical="center"/>
    </xf>
    <xf numFmtId="38" fontId="23" fillId="0" borderId="13" xfId="33" applyFont="1" applyFill="1" applyBorder="1" applyAlignment="1" applyProtection="1">
      <alignment horizontal="center" vertical="top"/>
    </xf>
    <xf numFmtId="38" fontId="23" fillId="0" borderId="10" xfId="33" applyFont="1" applyFill="1" applyBorder="1" applyAlignment="1" applyProtection="1">
      <alignment horizontal="center" vertical="top"/>
    </xf>
    <xf numFmtId="38" fontId="23" fillId="0" borderId="83" xfId="33" applyFont="1" applyFill="1" applyBorder="1" applyAlignment="1" applyProtection="1">
      <alignment horizontal="center" vertical="top"/>
    </xf>
    <xf numFmtId="0" fontId="36" fillId="0" borderId="0" xfId="42" applyFont="1" applyFill="1" applyBorder="1" applyAlignment="1" applyProtection="1">
      <alignment horizontal="center" vertical="center"/>
    </xf>
    <xf numFmtId="178" fontId="36" fillId="0" borderId="72" xfId="33" applyNumberFormat="1" applyFont="1" applyFill="1" applyBorder="1" applyAlignment="1" applyProtection="1">
      <alignment horizontal="right" vertical="center"/>
    </xf>
    <xf numFmtId="178" fontId="36" fillId="0" borderId="73" xfId="33" applyNumberFormat="1" applyFont="1" applyFill="1" applyBorder="1" applyAlignment="1" applyProtection="1">
      <alignment horizontal="right" vertical="center"/>
    </xf>
    <xf numFmtId="178" fontId="36" fillId="0" borderId="74" xfId="33" applyNumberFormat="1" applyFont="1" applyFill="1" applyBorder="1" applyAlignment="1" applyProtection="1">
      <alignment horizontal="right" vertical="center"/>
    </xf>
    <xf numFmtId="0" fontId="25" fillId="0" borderId="95" xfId="42" applyFont="1" applyFill="1" applyBorder="1" applyAlignment="1" applyProtection="1">
      <alignment horizontal="center" vertical="center"/>
    </xf>
    <xf numFmtId="0" fontId="25" fillId="0" borderId="96" xfId="42" applyFont="1" applyFill="1" applyBorder="1" applyAlignment="1" applyProtection="1">
      <alignment horizontal="center" vertical="center"/>
    </xf>
    <xf numFmtId="0" fontId="43" fillId="0" borderId="88" xfId="42" applyNumberFormat="1" applyFont="1" applyFill="1" applyBorder="1" applyAlignment="1" applyProtection="1">
      <alignment horizontal="left" vertical="center" indent="4"/>
    </xf>
    <xf numFmtId="0" fontId="43" fillId="0" borderId="89" xfId="42" applyNumberFormat="1" applyFont="1" applyFill="1" applyBorder="1" applyAlignment="1" applyProtection="1">
      <alignment horizontal="left" vertical="center" indent="4"/>
    </xf>
    <xf numFmtId="0" fontId="35" fillId="0" borderId="0" xfId="42" applyFont="1" applyFill="1" applyBorder="1" applyAlignment="1" applyProtection="1">
      <alignment horizontal="left" vertical="center"/>
    </xf>
    <xf numFmtId="38" fontId="36" fillId="0" borderId="89" xfId="33" applyFont="1" applyFill="1" applyBorder="1" applyAlignment="1" applyProtection="1">
      <alignment horizontal="right" vertical="center"/>
    </xf>
    <xf numFmtId="0" fontId="42" fillId="0" borderId="15" xfId="42" applyFont="1" applyFill="1" applyBorder="1" applyAlignment="1" applyProtection="1">
      <alignment horizontal="left" vertical="center"/>
    </xf>
    <xf numFmtId="0" fontId="42" fillId="0" borderId="14" xfId="42" applyFont="1" applyFill="1" applyBorder="1" applyAlignment="1" applyProtection="1">
      <alignment horizontal="left" vertical="center"/>
    </xf>
    <xf numFmtId="0" fontId="42" fillId="0" borderId="16" xfId="42" applyFont="1" applyFill="1" applyBorder="1" applyAlignment="1" applyProtection="1">
      <alignment horizontal="left" vertical="center"/>
    </xf>
    <xf numFmtId="0" fontId="42" fillId="0" borderId="17" xfId="42" applyFont="1" applyFill="1" applyBorder="1" applyAlignment="1" applyProtection="1">
      <alignment horizontal="left" vertical="center"/>
    </xf>
    <xf numFmtId="0" fontId="42" fillId="0" borderId="0" xfId="42" applyFont="1" applyFill="1" applyBorder="1" applyAlignment="1" applyProtection="1">
      <alignment horizontal="left" vertical="center"/>
    </xf>
    <xf numFmtId="0" fontId="42" fillId="0" borderId="18" xfId="42" applyFont="1" applyFill="1" applyBorder="1" applyAlignment="1" applyProtection="1">
      <alignment horizontal="left" vertical="center"/>
    </xf>
    <xf numFmtId="0" fontId="42" fillId="0" borderId="19" xfId="42" applyFont="1" applyFill="1" applyBorder="1" applyAlignment="1" applyProtection="1">
      <alignment horizontal="left" vertical="center"/>
    </xf>
    <xf numFmtId="0" fontId="42" fillId="0" borderId="20" xfId="42" applyFont="1" applyFill="1" applyBorder="1" applyAlignment="1" applyProtection="1">
      <alignment horizontal="left" vertical="center"/>
    </xf>
    <xf numFmtId="0" fontId="42" fillId="0" borderId="21" xfId="42" applyFont="1" applyFill="1" applyBorder="1" applyAlignment="1" applyProtection="1">
      <alignment horizontal="left" vertical="center"/>
    </xf>
    <xf numFmtId="0" fontId="27" fillId="0" borderId="0" xfId="42" applyFont="1" applyFill="1" applyBorder="1" applyAlignment="1" applyProtection="1">
      <alignment horizontal="distributed" vertical="center"/>
    </xf>
    <xf numFmtId="38" fontId="23" fillId="0" borderId="90" xfId="33" applyFont="1" applyFill="1" applyBorder="1" applyAlignment="1" applyProtection="1">
      <alignment horizontal="center" vertical="top"/>
    </xf>
    <xf numFmtId="38" fontId="23" fillId="0" borderId="91" xfId="33" applyFont="1" applyFill="1" applyBorder="1" applyAlignment="1" applyProtection="1">
      <alignment horizontal="center" vertical="top"/>
    </xf>
    <xf numFmtId="38" fontId="23" fillId="0" borderId="92" xfId="33" applyFont="1" applyFill="1" applyBorder="1" applyAlignment="1" applyProtection="1">
      <alignment horizontal="center" vertical="top"/>
    </xf>
    <xf numFmtId="0" fontId="43" fillId="0" borderId="81" xfId="42" applyNumberFormat="1" applyFont="1" applyFill="1" applyBorder="1" applyAlignment="1" applyProtection="1">
      <alignment horizontal="left" vertical="center" indent="4"/>
    </xf>
    <xf numFmtId="0" fontId="43" fillId="0" borderId="23" xfId="42" applyNumberFormat="1" applyFont="1" applyFill="1" applyBorder="1" applyAlignment="1" applyProtection="1">
      <alignment horizontal="left" vertical="center" indent="4"/>
    </xf>
    <xf numFmtId="6" fontId="12" fillId="0" borderId="0" xfId="33" applyNumberFormat="1" applyFont="1" applyFill="1" applyBorder="1" applyAlignment="1" applyProtection="1">
      <alignment horizontal="center" vertical="center"/>
    </xf>
    <xf numFmtId="0" fontId="25" fillId="0" borderId="14" xfId="42" applyFont="1" applyFill="1" applyBorder="1" applyAlignment="1" applyProtection="1">
      <alignment horizontal="left" vertical="center" shrinkToFit="1"/>
    </xf>
    <xf numFmtId="0" fontId="25" fillId="0" borderId="0" xfId="42" applyFont="1" applyFill="1" applyBorder="1" applyAlignment="1" applyProtection="1">
      <alignment horizontal="left" vertical="center" shrinkToFit="1"/>
    </xf>
    <xf numFmtId="0" fontId="25" fillId="0" borderId="0" xfId="42" applyFont="1" applyFill="1" applyBorder="1" applyAlignment="1" applyProtection="1">
      <alignment horizontal="center" vertical="center"/>
    </xf>
    <xf numFmtId="0" fontId="25" fillId="0" borderId="91" xfId="42" applyFont="1" applyFill="1" applyBorder="1" applyAlignment="1" applyProtection="1">
      <alignment horizontal="center" vertical="center"/>
    </xf>
    <xf numFmtId="0" fontId="23" fillId="0" borderId="50" xfId="42" applyFont="1" applyFill="1" applyBorder="1" applyAlignment="1" applyProtection="1">
      <alignment horizontal="left" vertical="center"/>
    </xf>
    <xf numFmtId="0" fontId="36" fillId="0" borderId="50" xfId="42" applyFont="1" applyFill="1" applyBorder="1" applyAlignment="1" applyProtection="1">
      <alignment horizontal="center" vertical="center"/>
    </xf>
    <xf numFmtId="0" fontId="36" fillId="0" borderId="91" xfId="42" applyFont="1" applyFill="1" applyBorder="1" applyAlignment="1" applyProtection="1">
      <alignment horizontal="center" vertical="center"/>
    </xf>
    <xf numFmtId="0" fontId="36" fillId="0" borderId="92" xfId="42" applyFont="1" applyFill="1" applyBorder="1" applyAlignment="1" applyProtection="1">
      <alignment horizontal="center" vertical="center"/>
    </xf>
    <xf numFmtId="0" fontId="25" fillId="0" borderId="98" xfId="42" applyFont="1" applyFill="1" applyBorder="1" applyAlignment="1" applyProtection="1">
      <alignment horizontal="center" vertical="center" wrapText="1"/>
    </xf>
    <xf numFmtId="0" fontId="25" fillId="0" borderId="0" xfId="42" applyFont="1" applyFill="1" applyBorder="1" applyAlignment="1" applyProtection="1">
      <alignment horizontal="center" vertical="center" wrapText="1"/>
    </xf>
    <xf numFmtId="0" fontId="25" fillId="0" borderId="99" xfId="42" applyFont="1" applyFill="1" applyBorder="1" applyAlignment="1" applyProtection="1">
      <alignment horizontal="center" vertical="center" wrapText="1"/>
    </xf>
    <xf numFmtId="0" fontId="25" fillId="0" borderId="91" xfId="42" applyFont="1" applyFill="1" applyBorder="1" applyAlignment="1" applyProtection="1">
      <alignment horizontal="center" vertical="center" wrapText="1"/>
    </xf>
    <xf numFmtId="0" fontId="42" fillId="0" borderId="15" xfId="42" applyFont="1" applyFill="1" applyBorder="1" applyAlignment="1" applyProtection="1">
      <alignment horizontal="center" vertical="center"/>
    </xf>
    <xf numFmtId="0" fontId="42" fillId="0" borderId="14" xfId="42" applyFont="1" applyFill="1" applyBorder="1" applyAlignment="1" applyProtection="1">
      <alignment horizontal="center" vertical="center"/>
    </xf>
    <xf numFmtId="0" fontId="42" fillId="0" borderId="16" xfId="42" applyFont="1" applyFill="1" applyBorder="1" applyAlignment="1" applyProtection="1">
      <alignment horizontal="center" vertical="center"/>
    </xf>
    <xf numFmtId="0" fontId="42" fillId="0" borderId="17" xfId="42" applyFont="1" applyFill="1" applyBorder="1" applyAlignment="1" applyProtection="1">
      <alignment horizontal="center" vertical="center"/>
    </xf>
    <xf numFmtId="0" fontId="42" fillId="0" borderId="0" xfId="42" applyFont="1" applyFill="1" applyBorder="1" applyAlignment="1" applyProtection="1">
      <alignment horizontal="center" vertical="center"/>
    </xf>
    <xf numFmtId="0" fontId="42" fillId="0" borderId="18" xfId="42" applyFont="1" applyFill="1" applyBorder="1" applyAlignment="1" applyProtection="1">
      <alignment horizontal="center" vertical="center"/>
    </xf>
    <xf numFmtId="0" fontId="42" fillId="0" borderId="19" xfId="42" applyFont="1" applyFill="1" applyBorder="1" applyAlignment="1" applyProtection="1">
      <alignment horizontal="center" vertical="center"/>
    </xf>
    <xf numFmtId="0" fontId="42" fillId="0" borderId="20" xfId="42" applyFont="1" applyFill="1" applyBorder="1" applyAlignment="1" applyProtection="1">
      <alignment horizontal="center" vertical="center"/>
    </xf>
    <xf numFmtId="0" fontId="42" fillId="0" borderId="21" xfId="42" applyFont="1" applyFill="1" applyBorder="1" applyAlignment="1" applyProtection="1">
      <alignment horizontal="center" vertical="center"/>
    </xf>
    <xf numFmtId="0" fontId="39" fillId="0" borderId="0" xfId="42" applyFont="1" applyFill="1" applyBorder="1" applyAlignment="1" applyProtection="1">
      <alignment horizontal="center" vertical="center"/>
    </xf>
    <xf numFmtId="0" fontId="39" fillId="0" borderId="91" xfId="42" applyFont="1" applyFill="1" applyBorder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0" fontId="25" fillId="0" borderId="97" xfId="42" applyFont="1" applyFill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68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13</xdr:row>
      <xdr:rowOff>57150</xdr:rowOff>
    </xdr:from>
    <xdr:to>
      <xdr:col>31</xdr:col>
      <xdr:colOff>95250</xdr:colOff>
      <xdr:row>13</xdr:row>
      <xdr:rowOff>228600</xdr:rowOff>
    </xdr:to>
    <xdr:sp macro="" textlink="">
      <xdr:nvSpPr>
        <xdr:cNvPr id="1229" name="正方形/長方形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>
          <a:off x="3019425" y="3076575"/>
          <a:ext cx="171450" cy="171450"/>
        </a:xfrm>
        <a:prstGeom prst="rect">
          <a:avLst/>
        </a:prstGeom>
        <a:solidFill>
          <a:srgbClr val="FFFF00"/>
        </a:solidFill>
        <a:ln w="25400">
          <a:solidFill>
            <a:srgbClr val="C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12</xdr:row>
      <xdr:rowOff>104775</xdr:rowOff>
    </xdr:from>
    <xdr:to>
      <xdr:col>50</xdr:col>
      <xdr:colOff>85725</xdr:colOff>
      <xdr:row>12</xdr:row>
      <xdr:rowOff>219075</xdr:rowOff>
    </xdr:to>
    <xdr:sp macro="" textlink="">
      <xdr:nvSpPr>
        <xdr:cNvPr id="1230" name="左矢印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4772025" y="281940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16</xdr:row>
      <xdr:rowOff>104775</xdr:rowOff>
    </xdr:from>
    <xdr:to>
      <xdr:col>50</xdr:col>
      <xdr:colOff>85725</xdr:colOff>
      <xdr:row>16</xdr:row>
      <xdr:rowOff>219075</xdr:rowOff>
    </xdr:to>
    <xdr:sp macro="" textlink="">
      <xdr:nvSpPr>
        <xdr:cNvPr id="1231" name="左矢印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>
          <a:off x="4772025" y="4067175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21</xdr:row>
      <xdr:rowOff>104775</xdr:rowOff>
    </xdr:from>
    <xdr:to>
      <xdr:col>50</xdr:col>
      <xdr:colOff>85725</xdr:colOff>
      <xdr:row>21</xdr:row>
      <xdr:rowOff>219075</xdr:rowOff>
    </xdr:to>
    <xdr:sp macro="" textlink="">
      <xdr:nvSpPr>
        <xdr:cNvPr id="1232" name="左矢印 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4772025" y="56959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22</xdr:row>
      <xdr:rowOff>104775</xdr:rowOff>
    </xdr:from>
    <xdr:to>
      <xdr:col>50</xdr:col>
      <xdr:colOff>85725</xdr:colOff>
      <xdr:row>22</xdr:row>
      <xdr:rowOff>219075</xdr:rowOff>
    </xdr:to>
    <xdr:sp macro="" textlink="">
      <xdr:nvSpPr>
        <xdr:cNvPr id="1233" name="左矢印 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4772025" y="5972175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23</xdr:row>
      <xdr:rowOff>104775</xdr:rowOff>
    </xdr:from>
    <xdr:to>
      <xdr:col>50</xdr:col>
      <xdr:colOff>85725</xdr:colOff>
      <xdr:row>23</xdr:row>
      <xdr:rowOff>219075</xdr:rowOff>
    </xdr:to>
    <xdr:sp macro="" textlink="">
      <xdr:nvSpPr>
        <xdr:cNvPr id="1234" name="左矢印 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4772025" y="624840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38100</xdr:colOff>
      <xdr:row>2</xdr:row>
      <xdr:rowOff>9525</xdr:rowOff>
    </xdr:from>
    <xdr:to>
      <xdr:col>27</xdr:col>
      <xdr:colOff>19050</xdr:colOff>
      <xdr:row>2</xdr:row>
      <xdr:rowOff>180975</xdr:rowOff>
    </xdr:to>
    <xdr:sp macro="" textlink="">
      <xdr:nvSpPr>
        <xdr:cNvPr id="1235" name="正方形/長方形 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/>
        </xdr:cNvSpPr>
      </xdr:nvSpPr>
      <xdr:spPr bwMode="auto">
        <a:xfrm>
          <a:off x="2562225" y="314325"/>
          <a:ext cx="171450" cy="171450"/>
        </a:xfrm>
        <a:prstGeom prst="rect">
          <a:avLst/>
        </a:prstGeom>
        <a:solidFill>
          <a:srgbClr val="FFFF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18</xdr:row>
      <xdr:rowOff>104775</xdr:rowOff>
    </xdr:from>
    <xdr:to>
      <xdr:col>50</xdr:col>
      <xdr:colOff>85725</xdr:colOff>
      <xdr:row>18</xdr:row>
      <xdr:rowOff>219075</xdr:rowOff>
    </xdr:to>
    <xdr:sp macro="" textlink="">
      <xdr:nvSpPr>
        <xdr:cNvPr id="1236" name="左矢印 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4772025" y="4714875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24765</xdr:colOff>
      <xdr:row>39</xdr:row>
      <xdr:rowOff>19050</xdr:rowOff>
    </xdr:from>
    <xdr:to>
      <xdr:col>58</xdr:col>
      <xdr:colOff>87630</xdr:colOff>
      <xdr:row>39</xdr:row>
      <xdr:rowOff>304800</xdr:rowOff>
    </xdr:to>
    <xdr:sp macro="" textlink="">
      <xdr:nvSpPr>
        <xdr:cNvPr id="1237" name="角丸四角形 1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1083945" y="10877550"/>
          <a:ext cx="4451985" cy="285750"/>
        </a:xfrm>
        <a:prstGeom prst="roundRect">
          <a:avLst>
            <a:gd name="adj" fmla="val 16667"/>
          </a:avLst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36</xdr:row>
      <xdr:rowOff>47625</xdr:rowOff>
    </xdr:from>
    <xdr:to>
      <xdr:col>10</xdr:col>
      <xdr:colOff>19050</xdr:colOff>
      <xdr:row>39</xdr:row>
      <xdr:rowOff>200025</xdr:rowOff>
    </xdr:to>
    <xdr:sp macro="" textlink="">
      <xdr:nvSpPr>
        <xdr:cNvPr id="1238" name="曲折矢印 1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/>
        </xdr:cNvSpPr>
      </xdr:nvSpPr>
      <xdr:spPr bwMode="auto">
        <a:xfrm rot="-5400000">
          <a:off x="552450" y="9782175"/>
          <a:ext cx="771525" cy="352425"/>
        </a:xfrm>
        <a:custGeom>
          <a:avLst/>
          <a:gdLst>
            <a:gd name="T0" fmla="*/ 0 w 771528"/>
            <a:gd name="T1" fmla="*/ 325156 h 357187"/>
            <a:gd name="T2" fmla="*/ 0 w 771528"/>
            <a:gd name="T3" fmla="*/ 182900 h 357187"/>
            <a:gd name="T4" fmla="*/ 156262 w 771528"/>
            <a:gd name="T5" fmla="*/ 40646 h 357187"/>
            <a:gd name="T6" fmla="*/ 682210 w 771528"/>
            <a:gd name="T7" fmla="*/ 40645 h 357187"/>
            <a:gd name="T8" fmla="*/ 682210 w 771528"/>
            <a:gd name="T9" fmla="*/ 0 h 357187"/>
            <a:gd name="T10" fmla="*/ 771507 w 771528"/>
            <a:gd name="T11" fmla="*/ 81289 h 357187"/>
            <a:gd name="T12" fmla="*/ 682210 w 771528"/>
            <a:gd name="T13" fmla="*/ 162579 h 357187"/>
            <a:gd name="T14" fmla="*/ 682210 w 771528"/>
            <a:gd name="T15" fmla="*/ 121934 h 357187"/>
            <a:gd name="T16" fmla="*/ 156262 w 771528"/>
            <a:gd name="T17" fmla="*/ 121934 h 357187"/>
            <a:gd name="T18" fmla="*/ 89296 w 771528"/>
            <a:gd name="T19" fmla="*/ 182900 h 357187"/>
            <a:gd name="T20" fmla="*/ 89297 w 771528"/>
            <a:gd name="T21" fmla="*/ 325156 h 357187"/>
            <a:gd name="T22" fmla="*/ 0 w 771528"/>
            <a:gd name="T23" fmla="*/ 325156 h 357187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0" t="0" r="r" b="b"/>
          <a:pathLst>
            <a:path w="771528" h="357187">
              <a:moveTo>
                <a:pt x="0" y="357187"/>
              </a:moveTo>
              <a:lnTo>
                <a:pt x="0" y="200918"/>
              </a:lnTo>
              <a:cubicBezTo>
                <a:pt x="0" y="114613"/>
                <a:pt x="69964" y="44649"/>
                <a:pt x="156269" y="44649"/>
              </a:cubicBezTo>
              <a:lnTo>
                <a:pt x="682231" y="44648"/>
              </a:lnTo>
              <a:lnTo>
                <a:pt x="682231" y="0"/>
              </a:lnTo>
              <a:lnTo>
                <a:pt x="771528" y="89297"/>
              </a:lnTo>
              <a:lnTo>
                <a:pt x="682231" y="178594"/>
              </a:lnTo>
              <a:lnTo>
                <a:pt x="682231" y="133945"/>
              </a:lnTo>
              <a:lnTo>
                <a:pt x="156269" y="133945"/>
              </a:lnTo>
              <a:cubicBezTo>
                <a:pt x="119281" y="133945"/>
                <a:pt x="89296" y="163930"/>
                <a:pt x="89296" y="200918"/>
              </a:cubicBezTo>
              <a:cubicBezTo>
                <a:pt x="89296" y="253008"/>
                <a:pt x="89297" y="305097"/>
                <a:pt x="89297" y="357187"/>
              </a:cubicBezTo>
              <a:lnTo>
                <a:pt x="0" y="357187"/>
              </a:lnTo>
              <a:close/>
            </a:path>
          </a:pathLst>
        </a:custGeom>
        <a:solidFill>
          <a:srgbClr val="F39B19"/>
        </a:solidFill>
        <a:ln w="25400" cap="flat" cmpd="sng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62</xdr:col>
      <xdr:colOff>66674</xdr:colOff>
      <xdr:row>34</xdr:row>
      <xdr:rowOff>266700</xdr:rowOff>
    </xdr:from>
    <xdr:to>
      <xdr:col>65</xdr:col>
      <xdr:colOff>19049</xdr:colOff>
      <xdr:row>36</xdr:row>
      <xdr:rowOff>9525</xdr:rowOff>
    </xdr:to>
    <xdr:sp macro="" textlink="">
      <xdr:nvSpPr>
        <xdr:cNvPr id="1239" name="右矢印 1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6115049" y="9791700"/>
          <a:ext cx="238125" cy="314325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85725</xdr:colOff>
      <xdr:row>36</xdr:row>
      <xdr:rowOff>276225</xdr:rowOff>
    </xdr:from>
    <xdr:to>
      <xdr:col>65</xdr:col>
      <xdr:colOff>28575</xdr:colOff>
      <xdr:row>37</xdr:row>
      <xdr:rowOff>257175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16DED2E0-9E83-44BE-A00B-37AE690A2FD3}"/>
            </a:ext>
          </a:extLst>
        </xdr:cNvPr>
        <xdr:cNvSpPr>
          <a:spLocks noChangeArrowheads="1"/>
        </xdr:cNvSpPr>
      </xdr:nvSpPr>
      <xdr:spPr bwMode="auto">
        <a:xfrm>
          <a:off x="6134100" y="9801225"/>
          <a:ext cx="228600" cy="2667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85725</xdr:colOff>
      <xdr:row>35</xdr:row>
      <xdr:rowOff>276225</xdr:rowOff>
    </xdr:from>
    <xdr:to>
      <xdr:col>65</xdr:col>
      <xdr:colOff>28575</xdr:colOff>
      <xdr:row>36</xdr:row>
      <xdr:rowOff>257175</xdr:rowOff>
    </xdr:to>
    <xdr:sp macro="" textlink="">
      <xdr:nvSpPr>
        <xdr:cNvPr id="14" name="右矢印 12">
          <a:extLst>
            <a:ext uri="{FF2B5EF4-FFF2-40B4-BE49-F238E27FC236}">
              <a16:creationId xmlns:a16="http://schemas.microsoft.com/office/drawing/2014/main" id="{E732D176-066B-4079-9A73-7730E1A7448E}"/>
            </a:ext>
          </a:extLst>
        </xdr:cNvPr>
        <xdr:cNvSpPr>
          <a:spLocks noChangeArrowheads="1"/>
        </xdr:cNvSpPr>
      </xdr:nvSpPr>
      <xdr:spPr bwMode="auto">
        <a:xfrm>
          <a:off x="6134100" y="10372725"/>
          <a:ext cx="228600" cy="2667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485775</xdr:rowOff>
    </xdr:from>
    <xdr:to>
      <xdr:col>128</xdr:col>
      <xdr:colOff>28575</xdr:colOff>
      <xdr:row>0</xdr:row>
      <xdr:rowOff>485775</xdr:rowOff>
    </xdr:to>
    <xdr:sp macro="" textlink="">
      <xdr:nvSpPr>
        <xdr:cNvPr id="2145" name="Line 10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ShapeType="1"/>
        </xdr:cNvSpPr>
      </xdr:nvSpPr>
      <xdr:spPr bwMode="auto">
        <a:xfrm flipH="1">
          <a:off x="0" y="485775"/>
          <a:ext cx="639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24</xdr:row>
      <xdr:rowOff>9525</xdr:rowOff>
    </xdr:from>
    <xdr:to>
      <xdr:col>58</xdr:col>
      <xdr:colOff>47625</xdr:colOff>
      <xdr:row>27</xdr:row>
      <xdr:rowOff>9525</xdr:rowOff>
    </xdr:to>
    <xdr:sp macro="" textlink="">
      <xdr:nvSpPr>
        <xdr:cNvPr id="2110" name="Text Box 1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2790825" y="2057400"/>
          <a:ext cx="285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ＦＡ 明朝"/>
            </a:rPr>
            <a:t>又は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128</xdr:col>
      <xdr:colOff>28575</xdr:colOff>
      <xdr:row>87</xdr:row>
      <xdr:rowOff>180975</xdr:rowOff>
    </xdr:to>
    <xdr:sp macro="" textlink="">
      <xdr:nvSpPr>
        <xdr:cNvPr id="2147" name="Rectangle 12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91275" cy="854392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47625</xdr:colOff>
      <xdr:row>4</xdr:row>
      <xdr:rowOff>95250</xdr:rowOff>
    </xdr:from>
    <xdr:to>
      <xdr:col>121</xdr:col>
      <xdr:colOff>47625</xdr:colOff>
      <xdr:row>40</xdr:row>
      <xdr:rowOff>38100</xdr:rowOff>
    </xdr:to>
    <xdr:sp macro="" textlink="">
      <xdr:nvSpPr>
        <xdr:cNvPr id="2148" name="AutoShape 13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rrowheads="1"/>
        </xdr:cNvSpPr>
      </xdr:nvSpPr>
      <xdr:spPr bwMode="auto">
        <a:xfrm>
          <a:off x="3171825" y="1133475"/>
          <a:ext cx="2905125" cy="1714500"/>
        </a:xfrm>
        <a:prstGeom prst="roundRect">
          <a:avLst>
            <a:gd name="adj" fmla="val 777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51</xdr:col>
      <xdr:colOff>19050</xdr:colOff>
      <xdr:row>25</xdr:row>
      <xdr:rowOff>9525</xdr:rowOff>
    </xdr:from>
    <xdr:to>
      <xdr:col>57</xdr:col>
      <xdr:colOff>19050</xdr:colOff>
      <xdr:row>28</xdr:row>
      <xdr:rowOff>9525</xdr:rowOff>
    </xdr:to>
    <xdr:sp macro="" textlink="">
      <xdr:nvSpPr>
        <xdr:cNvPr id="3383" name="Text Box 17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2619375" y="2105025"/>
          <a:ext cx="285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ＦＡ 明朝"/>
            </a:rPr>
            <a:t>又は</a:t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129</xdr:col>
      <xdr:colOff>9525</xdr:colOff>
      <xdr:row>88</xdr:row>
      <xdr:rowOff>180975</xdr:rowOff>
    </xdr:to>
    <xdr:grpSp>
      <xdr:nvGrpSpPr>
        <xdr:cNvPr id="3654" name="Group 31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GrpSpPr>
          <a:grpSpLocks/>
        </xdr:cNvGrpSpPr>
      </xdr:nvGrpSpPr>
      <xdr:grpSpPr bwMode="auto">
        <a:xfrm>
          <a:off x="104775" y="45720"/>
          <a:ext cx="5962650" cy="8936355"/>
          <a:chOff x="0" y="0"/>
          <a:chExt cx="6200775" cy="8543925"/>
        </a:xfrm>
      </xdr:grpSpPr>
      <xdr:sp macro="" textlink="">
        <xdr:nvSpPr>
          <xdr:cNvPr id="3681" name="Line 16">
            <a:extLst>
              <a:ext uri="{FF2B5EF4-FFF2-40B4-BE49-F238E27FC236}">
                <a16:creationId xmlns:a16="http://schemas.microsoft.com/office/drawing/2014/main" id="{00000000-0008-0000-0200-0000610E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9049" y="485775"/>
            <a:ext cx="6181725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prstDash val="lg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2" name="Rectangle 20">
            <a:extLst>
              <a:ext uri="{FF2B5EF4-FFF2-40B4-BE49-F238E27FC236}">
                <a16:creationId xmlns:a16="http://schemas.microsoft.com/office/drawing/2014/main" id="{00000000-0008-0000-0200-0000620E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6200775" cy="8543925"/>
          </a:xfrm>
          <a:prstGeom prst="rect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absolute">
    <xdr:from>
      <xdr:col>60</xdr:col>
      <xdr:colOff>38100</xdr:colOff>
      <xdr:row>6</xdr:row>
      <xdr:rowOff>9525</xdr:rowOff>
    </xdr:from>
    <xdr:to>
      <xdr:col>121</xdr:col>
      <xdr:colOff>38100</xdr:colOff>
      <xdr:row>42</xdr:row>
      <xdr:rowOff>9525</xdr:rowOff>
    </xdr:to>
    <xdr:sp macro="" textlink="">
      <xdr:nvSpPr>
        <xdr:cNvPr id="3655" name="AutoShape 21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>
          <a:spLocks noChangeArrowheads="1"/>
        </xdr:cNvSpPr>
      </xdr:nvSpPr>
      <xdr:spPr bwMode="auto">
        <a:xfrm>
          <a:off x="3067050" y="1200150"/>
          <a:ext cx="2905125" cy="1714500"/>
        </a:xfrm>
        <a:prstGeom prst="roundRect">
          <a:avLst>
            <a:gd name="adj" fmla="val 777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66</xdr:row>
      <xdr:rowOff>28575</xdr:rowOff>
    </xdr:from>
    <xdr:to>
      <xdr:col>32</xdr:col>
      <xdr:colOff>19050</xdr:colOff>
      <xdr:row>71</xdr:row>
      <xdr:rowOff>19050</xdr:rowOff>
    </xdr:to>
    <xdr:sp macro="" textlink="">
      <xdr:nvSpPr>
        <xdr:cNvPr id="3656" name="AutoShape 19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>
          <a:spLocks/>
        </xdr:cNvSpPr>
      </xdr:nvSpPr>
      <xdr:spPr bwMode="auto">
        <a:xfrm>
          <a:off x="1638300" y="72294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78</xdr:col>
      <xdr:colOff>0</xdr:colOff>
      <xdr:row>78</xdr:row>
      <xdr:rowOff>47625</xdr:rowOff>
    </xdr:from>
    <xdr:to>
      <xdr:col>124</xdr:col>
      <xdr:colOff>47625</xdr:colOff>
      <xdr:row>78</xdr:row>
      <xdr:rowOff>47625</xdr:rowOff>
    </xdr:to>
    <xdr:sp macro="" textlink="">
      <xdr:nvSpPr>
        <xdr:cNvPr id="3657" name="Line 24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>
          <a:spLocks noChangeShapeType="1"/>
        </xdr:cNvSpPr>
      </xdr:nvSpPr>
      <xdr:spPr bwMode="auto">
        <a:xfrm flipH="1">
          <a:off x="3886200" y="7981950"/>
          <a:ext cx="2238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75</xdr:row>
      <xdr:rowOff>209550</xdr:rowOff>
    </xdr:from>
    <xdr:to>
      <xdr:col>124</xdr:col>
      <xdr:colOff>47625</xdr:colOff>
      <xdr:row>75</xdr:row>
      <xdr:rowOff>209550</xdr:rowOff>
    </xdr:to>
    <xdr:sp macro="" textlink="">
      <xdr:nvSpPr>
        <xdr:cNvPr id="3659" name="Line 26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>
          <a:spLocks noChangeShapeType="1"/>
        </xdr:cNvSpPr>
      </xdr:nvSpPr>
      <xdr:spPr bwMode="auto">
        <a:xfrm>
          <a:off x="219075" y="7839075"/>
          <a:ext cx="5905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75</xdr:row>
      <xdr:rowOff>0</xdr:rowOff>
    </xdr:from>
    <xdr:to>
      <xdr:col>23</xdr:col>
      <xdr:colOff>47625</xdr:colOff>
      <xdr:row>87</xdr:row>
      <xdr:rowOff>47625</xdr:rowOff>
    </xdr:to>
    <xdr:sp macro="" textlink="">
      <xdr:nvSpPr>
        <xdr:cNvPr id="3660" name="Line 27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>
          <a:spLocks noChangeShapeType="1"/>
        </xdr:cNvSpPr>
      </xdr:nvSpPr>
      <xdr:spPr bwMode="auto">
        <a:xfrm>
          <a:off x="1314450" y="7629525"/>
          <a:ext cx="0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47625</xdr:colOff>
      <xdr:row>75</xdr:row>
      <xdr:rowOff>0</xdr:rowOff>
    </xdr:from>
    <xdr:to>
      <xdr:col>37</xdr:col>
      <xdr:colOff>47625</xdr:colOff>
      <xdr:row>87</xdr:row>
      <xdr:rowOff>47625</xdr:rowOff>
    </xdr:to>
    <xdr:sp macro="" textlink="">
      <xdr:nvSpPr>
        <xdr:cNvPr id="3661" name="Line 28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>
          <a:spLocks noChangeShapeType="1"/>
        </xdr:cNvSpPr>
      </xdr:nvSpPr>
      <xdr:spPr bwMode="auto">
        <a:xfrm>
          <a:off x="1981200" y="7629525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47625</xdr:colOff>
      <xdr:row>74</xdr:row>
      <xdr:rowOff>38100</xdr:rowOff>
    </xdr:from>
    <xdr:to>
      <xdr:col>57</xdr:col>
      <xdr:colOff>47625</xdr:colOff>
      <xdr:row>87</xdr:row>
      <xdr:rowOff>38100</xdr:rowOff>
    </xdr:to>
    <xdr:sp macro="" textlink="">
      <xdr:nvSpPr>
        <xdr:cNvPr id="3662" name="Line 29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>
          <a:spLocks noChangeShapeType="1"/>
        </xdr:cNvSpPr>
      </xdr:nvSpPr>
      <xdr:spPr bwMode="auto">
        <a:xfrm>
          <a:off x="2933700" y="7620000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47625</xdr:colOff>
      <xdr:row>75</xdr:row>
      <xdr:rowOff>0</xdr:rowOff>
    </xdr:from>
    <xdr:to>
      <xdr:col>77</xdr:col>
      <xdr:colOff>47625</xdr:colOff>
      <xdr:row>87</xdr:row>
      <xdr:rowOff>47625</xdr:rowOff>
    </xdr:to>
    <xdr:sp macro="" textlink="">
      <xdr:nvSpPr>
        <xdr:cNvPr id="3663" name="Line 30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>
          <a:spLocks noChangeShapeType="1"/>
        </xdr:cNvSpPr>
      </xdr:nvSpPr>
      <xdr:spPr bwMode="auto">
        <a:xfrm>
          <a:off x="3886200" y="7629525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B71"/>
  <sheetViews>
    <sheetView showGridLines="0" tabSelected="1" workbookViewId="0">
      <selection activeCell="AJ5" sqref="AJ5"/>
    </sheetView>
  </sheetViews>
  <sheetFormatPr defaultColWidth="9" defaultRowHeight="14.4"/>
  <cols>
    <col min="1" max="1" width="3.09765625" style="1" customWidth="1"/>
    <col min="2" max="127" width="1.19921875" style="1" customWidth="1"/>
    <col min="128" max="128" width="9" style="1" bestFit="1"/>
    <col min="129" max="16384" width="9" style="1"/>
  </cols>
  <sheetData>
    <row r="1" spans="1:88" ht="8.25" customHeight="1"/>
    <row r="2" spans="1:88" ht="15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88" ht="15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</row>
    <row r="4" spans="1:88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</row>
    <row r="5" spans="1:88" ht="21.75" customHeight="1" thickBot="1"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9.5" customHeight="1" thickTop="1" thickBot="1">
      <c r="B6" s="143" t="s">
        <v>2</v>
      </c>
      <c r="C6" s="144"/>
      <c r="D6" s="145"/>
      <c r="E6" s="72" t="s">
        <v>3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T6" s="6"/>
      <c r="U6" s="63" t="s">
        <v>4</v>
      </c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3" t="s">
        <v>5</v>
      </c>
      <c r="AJ6" s="63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5"/>
    </row>
    <row r="7" spans="1:88" ht="35.25" customHeight="1" thickTop="1" thickBot="1">
      <c r="B7" s="146"/>
      <c r="C7" s="147"/>
      <c r="D7" s="148"/>
      <c r="E7" s="72" t="s">
        <v>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66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8"/>
      <c r="BY7" s="7"/>
    </row>
    <row r="8" spans="1:88" ht="22.5" customHeight="1" thickTop="1" thickBot="1">
      <c r="B8" s="146"/>
      <c r="C8" s="147"/>
      <c r="D8" s="148"/>
      <c r="E8" s="72" t="s">
        <v>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/>
      <c r="T8" s="69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</row>
    <row r="9" spans="1:88" ht="22.5" customHeight="1" thickTop="1" thickBot="1">
      <c r="B9" s="146"/>
      <c r="C9" s="147"/>
      <c r="D9" s="148"/>
      <c r="E9" s="72" t="s">
        <v>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75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7"/>
    </row>
    <row r="10" spans="1:88" ht="22.5" customHeight="1" thickTop="1" thickBot="1">
      <c r="B10" s="146"/>
      <c r="C10" s="147"/>
      <c r="D10" s="148"/>
      <c r="E10" s="84" t="s">
        <v>77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75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7"/>
    </row>
    <row r="11" spans="1:88" ht="22.5" customHeight="1" thickTop="1" thickBot="1">
      <c r="B11" s="149"/>
      <c r="C11" s="150"/>
      <c r="D11" s="151"/>
      <c r="E11" s="72" t="s">
        <v>9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8"/>
      <c r="U11" s="9" t="s">
        <v>10</v>
      </c>
      <c r="V11" s="64"/>
      <c r="W11" s="64"/>
      <c r="X11" s="64"/>
      <c r="Y11" s="64"/>
      <c r="Z11" s="64"/>
      <c r="AA11" s="64"/>
      <c r="AB11" s="64"/>
      <c r="AC11" s="9" t="s">
        <v>11</v>
      </c>
      <c r="AD11" s="64"/>
      <c r="AE11" s="64"/>
      <c r="AF11" s="64"/>
      <c r="AG11" s="64"/>
      <c r="AH11" s="64"/>
      <c r="AI11" s="64"/>
      <c r="AJ11" s="64"/>
      <c r="AK11" s="63" t="s">
        <v>5</v>
      </c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65"/>
    </row>
    <row r="12" spans="1:88" ht="15.75" customHeight="1" thickTop="1" thickBot="1">
      <c r="B12" s="10"/>
      <c r="C12" s="10"/>
      <c r="D12" s="10"/>
    </row>
    <row r="13" spans="1:88" ht="24" customHeight="1">
      <c r="B13" s="78" t="s">
        <v>12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 t="s">
        <v>13</v>
      </c>
      <c r="U13" s="80"/>
      <c r="V13" s="81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3"/>
      <c r="AY13" s="87" t="s">
        <v>14</v>
      </c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1:88" ht="23.25" customHeight="1">
      <c r="B14" s="88" t="s">
        <v>15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44"/>
      <c r="AX14" s="44"/>
      <c r="AY14" s="89" t="s">
        <v>16</v>
      </c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1:88" ht="25.5" customHeight="1">
      <c r="B15" s="143" t="s">
        <v>17</v>
      </c>
      <c r="C15" s="144"/>
      <c r="D15" s="145"/>
      <c r="E15" s="11"/>
      <c r="F15" s="90" t="s">
        <v>18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11"/>
      <c r="T15" s="91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</row>
    <row r="16" spans="1:88" ht="25.5" customHeight="1">
      <c r="B16" s="146"/>
      <c r="C16" s="147"/>
      <c r="D16" s="148"/>
      <c r="E16" s="11"/>
      <c r="F16" s="90" t="s">
        <v>19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11"/>
      <c r="T16" s="94"/>
      <c r="U16" s="95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3"/>
    </row>
    <row r="17" spans="2:106" ht="25.5" customHeight="1">
      <c r="B17" s="146"/>
      <c r="C17" s="147"/>
      <c r="D17" s="148"/>
      <c r="E17" s="11"/>
      <c r="F17" s="90" t="s">
        <v>20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1"/>
      <c r="T17" s="79" t="s">
        <v>13</v>
      </c>
      <c r="U17" s="80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3"/>
      <c r="AY17" s="87" t="s">
        <v>14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</row>
    <row r="18" spans="2:106" ht="25.5" customHeight="1">
      <c r="B18" s="146"/>
      <c r="C18" s="147"/>
      <c r="D18" s="148"/>
      <c r="E18" s="11"/>
      <c r="F18" s="90" t="s">
        <v>21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1"/>
      <c r="T18" s="96"/>
      <c r="U18" s="97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Y18" s="89" t="s">
        <v>16</v>
      </c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</row>
    <row r="19" spans="2:106" ht="25.5" customHeight="1">
      <c r="B19" s="146"/>
      <c r="C19" s="147"/>
      <c r="D19" s="148"/>
      <c r="E19" s="11"/>
      <c r="F19" s="90" t="s">
        <v>22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1"/>
      <c r="T19" s="91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3"/>
      <c r="AY19" s="87" t="s">
        <v>23</v>
      </c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</row>
    <row r="20" spans="2:106" ht="25.5" customHeight="1">
      <c r="B20" s="149"/>
      <c r="C20" s="150"/>
      <c r="D20" s="151"/>
      <c r="E20" s="11"/>
      <c r="F20" s="90" t="s">
        <v>24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1"/>
      <c r="T20" s="91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</row>
    <row r="21" spans="2:106" ht="26.25" customHeight="1"/>
    <row r="22" spans="2:106" ht="21.75" customHeight="1">
      <c r="B22" s="12"/>
      <c r="C22" s="5"/>
      <c r="D22" s="90" t="s">
        <v>25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5"/>
      <c r="S22" s="5"/>
      <c r="T22" s="75" t="s">
        <v>75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7"/>
      <c r="AY22" s="87" t="s">
        <v>26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</row>
    <row r="23" spans="2:106" ht="21.75" customHeight="1">
      <c r="B23" s="12"/>
      <c r="C23" s="5"/>
      <c r="D23" s="90" t="s">
        <v>27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5"/>
      <c r="S23" s="5"/>
      <c r="T23" s="75" t="s">
        <v>76</v>
      </c>
      <c r="U23" s="76"/>
      <c r="V23" s="76"/>
      <c r="W23" s="76"/>
      <c r="X23" s="76"/>
      <c r="Y23" s="76"/>
      <c r="Z23" s="76"/>
      <c r="AA23" s="76"/>
      <c r="AB23" s="76"/>
      <c r="AC23" s="76"/>
      <c r="AD23" s="63" t="s">
        <v>28</v>
      </c>
      <c r="AE23" s="63"/>
      <c r="AF23" s="63"/>
      <c r="AG23" s="76"/>
      <c r="AH23" s="76"/>
      <c r="AI23" s="76"/>
      <c r="AJ23" s="76"/>
      <c r="AK23" s="76"/>
      <c r="AL23" s="63" t="s">
        <v>29</v>
      </c>
      <c r="AM23" s="63"/>
      <c r="AN23" s="63"/>
      <c r="AO23" s="76"/>
      <c r="AP23" s="76"/>
      <c r="AQ23" s="76"/>
      <c r="AR23" s="76"/>
      <c r="AS23" s="76"/>
      <c r="AT23" s="63" t="s">
        <v>30</v>
      </c>
      <c r="AU23" s="63"/>
      <c r="AV23" s="100"/>
      <c r="AY23" s="87" t="s">
        <v>31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</row>
    <row r="24" spans="2:106" ht="21.75" customHeight="1">
      <c r="B24" s="12"/>
      <c r="C24" s="5"/>
      <c r="D24" s="90" t="s">
        <v>32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5"/>
      <c r="S24" s="5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7"/>
      <c r="AY24" s="87" t="s">
        <v>33</v>
      </c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DB24" s="43"/>
    </row>
    <row r="25" spans="2:106" ht="19.5" customHeight="1"/>
    <row r="26" spans="2:106" ht="22.5" customHeight="1">
      <c r="B26" s="139" t="s">
        <v>34</v>
      </c>
      <c r="C26" s="139"/>
      <c r="D26" s="139"/>
      <c r="E26" s="101" t="s">
        <v>35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 t="s">
        <v>36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3" t="s">
        <v>37</v>
      </c>
      <c r="AX26" s="104"/>
      <c r="AY26" s="104"/>
      <c r="AZ26" s="104"/>
      <c r="BA26" s="104"/>
      <c r="BB26" s="104"/>
      <c r="BC26" s="105" t="s">
        <v>38</v>
      </c>
      <c r="BD26" s="105"/>
      <c r="BE26" s="105"/>
      <c r="BF26" s="106"/>
      <c r="BG26" s="102" t="s">
        <v>39</v>
      </c>
      <c r="BH26" s="102"/>
      <c r="BI26" s="102"/>
      <c r="BJ26" s="102"/>
      <c r="BK26" s="102"/>
      <c r="BL26" s="102"/>
      <c r="BM26" s="102"/>
      <c r="BN26" s="102"/>
      <c r="BO26" s="78" t="s">
        <v>40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</row>
    <row r="27" spans="2:106" ht="22.5" customHeight="1">
      <c r="B27" s="139"/>
      <c r="C27" s="139"/>
      <c r="D27" s="140"/>
      <c r="E27" s="120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121"/>
      <c r="R27" s="107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W27" s="110"/>
      <c r="AX27" s="111"/>
      <c r="AY27" s="111"/>
      <c r="AZ27" s="111"/>
      <c r="BA27" s="111"/>
      <c r="BB27" s="111"/>
      <c r="BC27" s="112"/>
      <c r="BD27" s="113"/>
      <c r="BE27" s="113"/>
      <c r="BF27" s="114"/>
      <c r="BG27" s="115"/>
      <c r="BH27" s="116"/>
      <c r="BI27" s="116"/>
      <c r="BJ27" s="116"/>
      <c r="BK27" s="116"/>
      <c r="BL27" s="116"/>
      <c r="BM27" s="116"/>
      <c r="BN27" s="117"/>
      <c r="BO27" s="118" t="str">
        <f>IF(BG27="","",AW27*BG27)</f>
        <v/>
      </c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</row>
    <row r="28" spans="2:106" ht="22.5" customHeight="1">
      <c r="B28" s="139"/>
      <c r="C28" s="139"/>
      <c r="D28" s="140"/>
      <c r="E28" s="120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121"/>
      <c r="R28" s="107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110"/>
      <c r="AX28" s="111"/>
      <c r="AY28" s="111"/>
      <c r="AZ28" s="111"/>
      <c r="BA28" s="111"/>
      <c r="BB28" s="111"/>
      <c r="BC28" s="112"/>
      <c r="BD28" s="113"/>
      <c r="BE28" s="113"/>
      <c r="BF28" s="114"/>
      <c r="BG28" s="115"/>
      <c r="BH28" s="116"/>
      <c r="BI28" s="116"/>
      <c r="BJ28" s="116"/>
      <c r="BK28" s="116"/>
      <c r="BL28" s="116"/>
      <c r="BM28" s="116"/>
      <c r="BN28" s="117"/>
      <c r="BO28" s="118" t="str">
        <f t="shared" ref="BO28:BO35" si="0">IF(BG28="","",AW28*BG28)</f>
        <v/>
      </c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</row>
    <row r="29" spans="2:106" ht="22.5" customHeight="1">
      <c r="B29" s="139"/>
      <c r="C29" s="139"/>
      <c r="D29" s="140"/>
      <c r="E29" s="120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121"/>
      <c r="R29" s="107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/>
      <c r="AW29" s="110"/>
      <c r="AX29" s="111"/>
      <c r="AY29" s="111"/>
      <c r="AZ29" s="111"/>
      <c r="BA29" s="111"/>
      <c r="BB29" s="111"/>
      <c r="BC29" s="112"/>
      <c r="BD29" s="113"/>
      <c r="BE29" s="113"/>
      <c r="BF29" s="114"/>
      <c r="BG29" s="115"/>
      <c r="BH29" s="116"/>
      <c r="BI29" s="116"/>
      <c r="BJ29" s="116"/>
      <c r="BK29" s="116"/>
      <c r="BL29" s="116"/>
      <c r="BM29" s="116"/>
      <c r="BN29" s="117"/>
      <c r="BO29" s="118" t="str">
        <f t="shared" si="0"/>
        <v/>
      </c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</row>
    <row r="30" spans="2:106" ht="22.5" customHeight="1">
      <c r="B30" s="139"/>
      <c r="C30" s="139"/>
      <c r="D30" s="140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121"/>
      <c r="R30" s="107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/>
      <c r="AW30" s="110"/>
      <c r="AX30" s="111"/>
      <c r="AY30" s="111"/>
      <c r="AZ30" s="111"/>
      <c r="BA30" s="111"/>
      <c r="BB30" s="111"/>
      <c r="BC30" s="112"/>
      <c r="BD30" s="113"/>
      <c r="BE30" s="113"/>
      <c r="BF30" s="114"/>
      <c r="BG30" s="115"/>
      <c r="BH30" s="116"/>
      <c r="BI30" s="116"/>
      <c r="BJ30" s="116"/>
      <c r="BK30" s="116"/>
      <c r="BL30" s="116"/>
      <c r="BM30" s="116"/>
      <c r="BN30" s="117"/>
      <c r="BO30" s="118" t="str">
        <f t="shared" si="0"/>
        <v/>
      </c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</row>
    <row r="31" spans="2:106" ht="22.5" customHeight="1">
      <c r="B31" s="139"/>
      <c r="C31" s="139"/>
      <c r="D31" s="140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121"/>
      <c r="R31" s="10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9"/>
      <c r="AW31" s="110"/>
      <c r="AX31" s="111"/>
      <c r="AY31" s="111"/>
      <c r="AZ31" s="111"/>
      <c r="BA31" s="111"/>
      <c r="BB31" s="111"/>
      <c r="BC31" s="112"/>
      <c r="BD31" s="113"/>
      <c r="BE31" s="113"/>
      <c r="BF31" s="114"/>
      <c r="BG31" s="115"/>
      <c r="BH31" s="116"/>
      <c r="BI31" s="116"/>
      <c r="BJ31" s="116"/>
      <c r="BK31" s="116"/>
      <c r="BL31" s="116"/>
      <c r="BM31" s="116"/>
      <c r="BN31" s="117"/>
      <c r="BO31" s="118" t="str">
        <f t="shared" si="0"/>
        <v/>
      </c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</row>
    <row r="32" spans="2:106" ht="22.5" customHeight="1">
      <c r="B32" s="139"/>
      <c r="C32" s="139"/>
      <c r="D32" s="140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121"/>
      <c r="R32" s="107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10"/>
      <c r="AX32" s="111"/>
      <c r="AY32" s="111"/>
      <c r="AZ32" s="111"/>
      <c r="BA32" s="111"/>
      <c r="BB32" s="111"/>
      <c r="BC32" s="112"/>
      <c r="BD32" s="113"/>
      <c r="BE32" s="113"/>
      <c r="BF32" s="114"/>
      <c r="BG32" s="115"/>
      <c r="BH32" s="116"/>
      <c r="BI32" s="116"/>
      <c r="BJ32" s="116"/>
      <c r="BK32" s="116"/>
      <c r="BL32" s="116"/>
      <c r="BM32" s="116"/>
      <c r="BN32" s="117"/>
      <c r="BO32" s="118" t="str">
        <f t="shared" si="0"/>
        <v/>
      </c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</row>
    <row r="33" spans="2:102" ht="22.5" customHeight="1">
      <c r="B33" s="139"/>
      <c r="C33" s="139"/>
      <c r="D33" s="140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121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  <c r="AW33" s="110"/>
      <c r="AX33" s="111"/>
      <c r="AY33" s="111"/>
      <c r="AZ33" s="111"/>
      <c r="BA33" s="111"/>
      <c r="BB33" s="111"/>
      <c r="BC33" s="112"/>
      <c r="BD33" s="113"/>
      <c r="BE33" s="113"/>
      <c r="BF33" s="114"/>
      <c r="BG33" s="115"/>
      <c r="BH33" s="116"/>
      <c r="BI33" s="116"/>
      <c r="BJ33" s="116"/>
      <c r="BK33" s="116"/>
      <c r="BL33" s="116"/>
      <c r="BM33" s="116"/>
      <c r="BN33" s="117"/>
      <c r="BO33" s="118" t="str">
        <f t="shared" si="0"/>
        <v/>
      </c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</row>
    <row r="34" spans="2:102" ht="22.5" customHeight="1" thickTop="1" thickBot="1">
      <c r="B34" s="139"/>
      <c r="C34" s="139"/>
      <c r="D34" s="140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21"/>
      <c r="R34" s="107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10"/>
      <c r="AX34" s="111"/>
      <c r="AY34" s="111"/>
      <c r="AZ34" s="111"/>
      <c r="BA34" s="111"/>
      <c r="BB34" s="111"/>
      <c r="BC34" s="112"/>
      <c r="BD34" s="113"/>
      <c r="BE34" s="113"/>
      <c r="BF34" s="114"/>
      <c r="BG34" s="115"/>
      <c r="BH34" s="116"/>
      <c r="BI34" s="116"/>
      <c r="BJ34" s="116"/>
      <c r="BK34" s="116"/>
      <c r="BL34" s="116"/>
      <c r="BM34" s="116"/>
      <c r="BN34" s="117"/>
      <c r="BO34" s="118" t="str">
        <f t="shared" si="0"/>
        <v/>
      </c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</row>
    <row r="35" spans="2:102" ht="22.5" customHeight="1" thickTop="1" thickBot="1">
      <c r="B35" s="139"/>
      <c r="C35" s="139"/>
      <c r="D35" s="140"/>
      <c r="E35" s="7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128"/>
      <c r="R35" s="129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/>
      <c r="AW35" s="110"/>
      <c r="AX35" s="111"/>
      <c r="AY35" s="111"/>
      <c r="AZ35" s="111"/>
      <c r="BA35" s="111"/>
      <c r="BB35" s="132"/>
      <c r="BC35" s="112"/>
      <c r="BD35" s="113"/>
      <c r="BE35" s="113"/>
      <c r="BF35" s="114"/>
      <c r="BG35" s="133"/>
      <c r="BH35" s="134"/>
      <c r="BI35" s="134"/>
      <c r="BJ35" s="134"/>
      <c r="BK35" s="134"/>
      <c r="BL35" s="134"/>
      <c r="BM35" s="134"/>
      <c r="BN35" s="135"/>
      <c r="BO35" s="136" t="str">
        <f t="shared" si="0"/>
        <v/>
      </c>
      <c r="BP35" s="137"/>
      <c r="BQ35" s="137"/>
      <c r="BR35" s="137"/>
      <c r="BS35" s="137"/>
      <c r="BT35" s="137"/>
      <c r="BU35" s="137"/>
      <c r="BV35" s="137"/>
      <c r="BW35" s="137"/>
      <c r="BX35" s="137"/>
      <c r="BY35" s="138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10"/>
      <c r="CX35" s="10"/>
    </row>
    <row r="36" spans="2:102" ht="22.5" customHeight="1" thickTop="1" thickBo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52" t="s">
        <v>79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4"/>
      <c r="BO36" s="60"/>
      <c r="BP36" s="61"/>
      <c r="BQ36" s="61"/>
      <c r="BR36" s="61"/>
      <c r="BS36" s="61"/>
      <c r="BT36" s="61"/>
      <c r="BU36" s="61"/>
      <c r="BV36" s="61"/>
      <c r="BW36" s="61"/>
      <c r="BX36" s="61"/>
      <c r="BY36" s="62"/>
    </row>
    <row r="37" spans="2:102" ht="22.5" customHeight="1" thickTop="1" thickBo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52" t="s">
        <v>80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4"/>
      <c r="BO37" s="60"/>
      <c r="BP37" s="61"/>
      <c r="BQ37" s="61"/>
      <c r="BR37" s="61"/>
      <c r="BS37" s="61"/>
      <c r="BT37" s="61"/>
      <c r="BU37" s="61"/>
      <c r="BV37" s="61"/>
      <c r="BW37" s="61"/>
      <c r="BX37" s="61"/>
      <c r="BY37" s="62"/>
    </row>
    <row r="38" spans="2:102" ht="22.5" customHeight="1" thickTop="1" thickBo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2" t="s">
        <v>78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4"/>
      <c r="BO38" s="55"/>
      <c r="BP38" s="56"/>
      <c r="BQ38" s="56"/>
      <c r="BR38" s="56"/>
      <c r="BS38" s="56"/>
      <c r="BT38" s="56"/>
      <c r="BU38" s="56"/>
      <c r="BV38" s="56"/>
      <c r="BW38" s="56"/>
      <c r="BX38" s="56"/>
      <c r="BY38" s="57"/>
    </row>
    <row r="39" spans="2:102" ht="26.25" customHeight="1" thickTop="1" thickBo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3" t="s">
        <v>41</v>
      </c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4"/>
      <c r="BO39" s="125" t="str">
        <f>IF(BG27="","",IF(BO38="内税",SUM(BO27:BY35),SUM(BO27:BY37)))</f>
        <v/>
      </c>
      <c r="BP39" s="126"/>
      <c r="BQ39" s="126"/>
      <c r="BR39" s="126"/>
      <c r="BS39" s="126"/>
      <c r="BT39" s="126"/>
      <c r="BU39" s="126"/>
      <c r="BV39" s="126"/>
      <c r="BW39" s="126"/>
      <c r="BX39" s="126"/>
      <c r="BY39" s="127"/>
    </row>
    <row r="40" spans="2:102" ht="25.5" customHeight="1" thickTop="1">
      <c r="K40" s="13" t="s">
        <v>81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50"/>
      <c r="BF40" s="50"/>
      <c r="BG40" s="51"/>
      <c r="BH40" s="14"/>
      <c r="BI40" s="14"/>
      <c r="BJ40" s="14"/>
    </row>
    <row r="41" spans="2:102" ht="13.5" customHeight="1"/>
    <row r="42" spans="2:102" ht="13.5" customHeight="1"/>
    <row r="43" spans="2:102" ht="13.5" customHeight="1"/>
    <row r="44" spans="2:102" ht="13.5" customHeight="1"/>
    <row r="45" spans="2:102" ht="13.5" customHeight="1"/>
    <row r="46" spans="2:102" ht="13.5" customHeight="1"/>
    <row r="47" spans="2:102" ht="13.5" customHeight="1"/>
    <row r="48" spans="2:102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BX37:BY38 BO37:BW37 BO36:BY36" name="範囲1"/>
  </protectedRanges>
  <mergeCells count="131">
    <mergeCell ref="A2:W3"/>
    <mergeCell ref="Y3:CJ4"/>
    <mergeCell ref="B6:D11"/>
    <mergeCell ref="B15:D20"/>
    <mergeCell ref="B37:Q37"/>
    <mergeCell ref="R37:BN37"/>
    <mergeCell ref="BO37:BY37"/>
    <mergeCell ref="E34:Q34"/>
    <mergeCell ref="R34:AV34"/>
    <mergeCell ref="AW34:BB34"/>
    <mergeCell ref="BO31:BY31"/>
    <mergeCell ref="E32:Q32"/>
    <mergeCell ref="R32:AV32"/>
    <mergeCell ref="AW32:BB32"/>
    <mergeCell ref="BC32:BF32"/>
    <mergeCell ref="BG32:BN32"/>
    <mergeCell ref="BO32:BY32"/>
    <mergeCell ref="E29:Q29"/>
    <mergeCell ref="R29:AV29"/>
    <mergeCell ref="AW29:BB29"/>
    <mergeCell ref="BC29:BF29"/>
    <mergeCell ref="BG29:BN29"/>
    <mergeCell ref="BO29:BY29"/>
    <mergeCell ref="E30:Q30"/>
    <mergeCell ref="B39:Q39"/>
    <mergeCell ref="R39:BN39"/>
    <mergeCell ref="BO39:BY39"/>
    <mergeCell ref="E35:Q35"/>
    <mergeCell ref="R35:AV35"/>
    <mergeCell ref="AW35:BB35"/>
    <mergeCell ref="BC35:BF35"/>
    <mergeCell ref="BG35:BN35"/>
    <mergeCell ref="BO35:BY35"/>
    <mergeCell ref="B26:D35"/>
    <mergeCell ref="BC34:BF34"/>
    <mergeCell ref="BG34:BN34"/>
    <mergeCell ref="BO34:BY34"/>
    <mergeCell ref="E33:Q33"/>
    <mergeCell ref="R33:AV33"/>
    <mergeCell ref="AW33:BB33"/>
    <mergeCell ref="BC33:BF33"/>
    <mergeCell ref="BG33:BN33"/>
    <mergeCell ref="BO33:BY33"/>
    <mergeCell ref="E31:Q31"/>
    <mergeCell ref="R31:AV31"/>
    <mergeCell ref="AW31:BB31"/>
    <mergeCell ref="BC31:BF31"/>
    <mergeCell ref="BG31:BN31"/>
    <mergeCell ref="R30:AV30"/>
    <mergeCell ref="AW30:BB30"/>
    <mergeCell ref="BC30:BF30"/>
    <mergeCell ref="BG30:BN30"/>
    <mergeCell ref="BO30:BY30"/>
    <mergeCell ref="E27:Q27"/>
    <mergeCell ref="R27:AV27"/>
    <mergeCell ref="AW27:BB27"/>
    <mergeCell ref="BC27:BF27"/>
    <mergeCell ref="BG27:BN27"/>
    <mergeCell ref="BO27:BY27"/>
    <mergeCell ref="E28:Q28"/>
    <mergeCell ref="R28:AV28"/>
    <mergeCell ref="AW28:BB28"/>
    <mergeCell ref="BC28:BF28"/>
    <mergeCell ref="BG28:BN28"/>
    <mergeCell ref="BO28:BY28"/>
    <mergeCell ref="D24:Q24"/>
    <mergeCell ref="T24:AV24"/>
    <mergeCell ref="AY24:CJ24"/>
    <mergeCell ref="E26:Q26"/>
    <mergeCell ref="R26:AV26"/>
    <mergeCell ref="AW26:BB26"/>
    <mergeCell ref="BC26:BF26"/>
    <mergeCell ref="BG26:BN26"/>
    <mergeCell ref="BO26:BY26"/>
    <mergeCell ref="F20:R20"/>
    <mergeCell ref="T20:AV20"/>
    <mergeCell ref="D22:Q22"/>
    <mergeCell ref="T22:AV22"/>
    <mergeCell ref="AY22:CJ22"/>
    <mergeCell ref="D23:Q23"/>
    <mergeCell ref="T23:X23"/>
    <mergeCell ref="Y23:AC23"/>
    <mergeCell ref="AD23:AF23"/>
    <mergeCell ref="AG23:AK23"/>
    <mergeCell ref="AL23:AN23"/>
    <mergeCell ref="AO23:AS23"/>
    <mergeCell ref="AT23:AV23"/>
    <mergeCell ref="AY23:CJ23"/>
    <mergeCell ref="F17:R17"/>
    <mergeCell ref="T17:U17"/>
    <mergeCell ref="V17:AV17"/>
    <mergeCell ref="AY17:CJ17"/>
    <mergeCell ref="F18:R18"/>
    <mergeCell ref="T18:AV18"/>
    <mergeCell ref="AY18:CJ18"/>
    <mergeCell ref="F19:R19"/>
    <mergeCell ref="T19:AV19"/>
    <mergeCell ref="AY19:CJ19"/>
    <mergeCell ref="E11:S11"/>
    <mergeCell ref="T10:AV10"/>
    <mergeCell ref="AY13:CJ13"/>
    <mergeCell ref="B14:AV14"/>
    <mergeCell ref="AY14:CJ14"/>
    <mergeCell ref="F15:R15"/>
    <mergeCell ref="T15:AV15"/>
    <mergeCell ref="F16:R16"/>
    <mergeCell ref="T16:AV16"/>
    <mergeCell ref="R38:BN38"/>
    <mergeCell ref="BO38:BY38"/>
    <mergeCell ref="B36:Q36"/>
    <mergeCell ref="R36:BN36"/>
    <mergeCell ref="BO36:BY36"/>
    <mergeCell ref="U6:W6"/>
    <mergeCell ref="X6:AH6"/>
    <mergeCell ref="AI6:AJ6"/>
    <mergeCell ref="AK6:AV6"/>
    <mergeCell ref="T7:AV7"/>
    <mergeCell ref="T8:AV8"/>
    <mergeCell ref="E6:S6"/>
    <mergeCell ref="E7:S7"/>
    <mergeCell ref="E8:S8"/>
    <mergeCell ref="T9:AV9"/>
    <mergeCell ref="V11:AB11"/>
    <mergeCell ref="AD11:AJ11"/>
    <mergeCell ref="AK11:AL11"/>
    <mergeCell ref="AM11:AV11"/>
    <mergeCell ref="B13:S13"/>
    <mergeCell ref="T13:U13"/>
    <mergeCell ref="V13:AV13"/>
    <mergeCell ref="E9:S9"/>
    <mergeCell ref="E10:S10"/>
  </mergeCells>
  <phoneticPr fontId="49"/>
  <conditionalFormatting sqref="X6:AH6">
    <cfRule type="expression" dxfId="67" priority="3" stopIfTrue="1">
      <formula>$X$6=""</formula>
    </cfRule>
  </conditionalFormatting>
  <conditionalFormatting sqref="AK6:AV6">
    <cfRule type="expression" dxfId="66" priority="4" stopIfTrue="1">
      <formula>$AK$6=""</formula>
    </cfRule>
  </conditionalFormatting>
  <conditionalFormatting sqref="T9:AV10">
    <cfRule type="expression" dxfId="65" priority="5" stopIfTrue="1">
      <formula>$T$9=""</formula>
    </cfRule>
  </conditionalFormatting>
  <conditionalFormatting sqref="T8:AV8">
    <cfRule type="expression" dxfId="64" priority="6" stopIfTrue="1">
      <formula>$T$8=""</formula>
    </cfRule>
  </conditionalFormatting>
  <conditionalFormatting sqref="T7:AV7">
    <cfRule type="expression" dxfId="63" priority="7" stopIfTrue="1">
      <formula>$T$7=""</formula>
    </cfRule>
  </conditionalFormatting>
  <conditionalFormatting sqref="V11:AB11">
    <cfRule type="expression" dxfId="62" priority="8" stopIfTrue="1">
      <formula>$V$11=""</formula>
    </cfRule>
  </conditionalFormatting>
  <conditionalFormatting sqref="AD11:AJ11">
    <cfRule type="expression" dxfId="61" priority="9" stopIfTrue="1">
      <formula>$AD$11=""</formula>
    </cfRule>
  </conditionalFormatting>
  <conditionalFormatting sqref="AM11:AV11">
    <cfRule type="expression" dxfId="60" priority="10" stopIfTrue="1">
      <formula>$AM$11=""</formula>
    </cfRule>
  </conditionalFormatting>
  <conditionalFormatting sqref="V13:AV13">
    <cfRule type="expression" dxfId="59" priority="11" stopIfTrue="1">
      <formula>$V$13=""</formula>
    </cfRule>
  </conditionalFormatting>
  <conditionalFormatting sqref="T15:AV15">
    <cfRule type="expression" dxfId="58" priority="12" stopIfTrue="1">
      <formula>$T$15=""</formula>
    </cfRule>
  </conditionalFormatting>
  <conditionalFormatting sqref="T16:AV16">
    <cfRule type="expression" dxfId="57" priority="13" stopIfTrue="1">
      <formula>$T$16=""</formula>
    </cfRule>
  </conditionalFormatting>
  <conditionalFormatting sqref="T18:AV18">
    <cfRule type="expression" dxfId="56" priority="14" stopIfTrue="1">
      <formula>$T$18=""</formula>
    </cfRule>
  </conditionalFormatting>
  <conditionalFormatting sqref="T19:AV19">
    <cfRule type="expression" dxfId="55" priority="15" stopIfTrue="1">
      <formula>$T$19=""</formula>
    </cfRule>
  </conditionalFormatting>
  <conditionalFormatting sqref="T20:AV20">
    <cfRule type="expression" dxfId="54" priority="16" stopIfTrue="1">
      <formula>$T$20=""</formula>
    </cfRule>
  </conditionalFormatting>
  <conditionalFormatting sqref="T22:AV22">
    <cfRule type="expression" dxfId="53" priority="17" stopIfTrue="1">
      <formula>$T$22=""</formula>
    </cfRule>
  </conditionalFormatting>
  <conditionalFormatting sqref="T24:AV24">
    <cfRule type="expression" dxfId="52" priority="18" stopIfTrue="1">
      <formula>$T$24=""</formula>
    </cfRule>
  </conditionalFormatting>
  <conditionalFormatting sqref="Y23:AC23">
    <cfRule type="expression" dxfId="51" priority="19" stopIfTrue="1">
      <formula>$Y$23=""</formula>
    </cfRule>
  </conditionalFormatting>
  <conditionalFormatting sqref="AG23:AK23">
    <cfRule type="expression" dxfId="50" priority="20" stopIfTrue="1">
      <formula>$AG$23=""</formula>
    </cfRule>
  </conditionalFormatting>
  <conditionalFormatting sqref="AO23:AS23">
    <cfRule type="expression" dxfId="49" priority="21" stopIfTrue="1">
      <formula>$AO$23=""</formula>
    </cfRule>
  </conditionalFormatting>
  <conditionalFormatting sqref="E27:Q27">
    <cfRule type="expression" dxfId="48" priority="22" stopIfTrue="1">
      <formula>$E$27=""</formula>
    </cfRule>
  </conditionalFormatting>
  <conditionalFormatting sqref="R27:AV27">
    <cfRule type="expression" dxfId="47" priority="23" stopIfTrue="1">
      <formula>R27=""</formula>
    </cfRule>
  </conditionalFormatting>
  <conditionalFormatting sqref="AW27:BB27">
    <cfRule type="expression" dxfId="46" priority="24" stopIfTrue="1">
      <formula>AW27=""</formula>
    </cfRule>
  </conditionalFormatting>
  <conditionalFormatting sqref="BC27:BF27">
    <cfRule type="expression" dxfId="45" priority="25" stopIfTrue="1">
      <formula>BC27=""</formula>
    </cfRule>
  </conditionalFormatting>
  <conditionalFormatting sqref="BG27:BN27">
    <cfRule type="expression" dxfId="44" priority="26" stopIfTrue="1">
      <formula>BG27=""</formula>
    </cfRule>
  </conditionalFormatting>
  <conditionalFormatting sqref="E28:Q28">
    <cfRule type="expression" dxfId="43" priority="27" stopIfTrue="1">
      <formula>E28=""</formula>
    </cfRule>
  </conditionalFormatting>
  <conditionalFormatting sqref="E29:Q29">
    <cfRule type="expression" dxfId="42" priority="28" stopIfTrue="1">
      <formula>E29=""</formula>
    </cfRule>
  </conditionalFormatting>
  <conditionalFormatting sqref="E30:Q30">
    <cfRule type="expression" dxfId="41" priority="29" stopIfTrue="1">
      <formula>E30=""</formula>
    </cfRule>
  </conditionalFormatting>
  <conditionalFormatting sqref="E31:Q31">
    <cfRule type="expression" dxfId="40" priority="30" stopIfTrue="1">
      <formula>E31=""</formula>
    </cfRule>
  </conditionalFormatting>
  <conditionalFormatting sqref="E32:Q32">
    <cfRule type="expression" dxfId="39" priority="31" stopIfTrue="1">
      <formula>E32=""</formula>
    </cfRule>
  </conditionalFormatting>
  <conditionalFormatting sqref="E33:Q33">
    <cfRule type="expression" dxfId="38" priority="32" stopIfTrue="1">
      <formula>E33=""</formula>
    </cfRule>
  </conditionalFormatting>
  <conditionalFormatting sqref="E34:Q34">
    <cfRule type="expression" dxfId="37" priority="33" stopIfTrue="1">
      <formula>E34=""</formula>
    </cfRule>
  </conditionalFormatting>
  <conditionalFormatting sqref="E35:Q35">
    <cfRule type="expression" dxfId="36" priority="34" stopIfTrue="1">
      <formula>E35=""</formula>
    </cfRule>
  </conditionalFormatting>
  <conditionalFormatting sqref="R28:AV28">
    <cfRule type="expression" dxfId="35" priority="35" stopIfTrue="1">
      <formula>R28=""</formula>
    </cfRule>
  </conditionalFormatting>
  <conditionalFormatting sqref="R29:AV29">
    <cfRule type="expression" dxfId="34" priority="36" stopIfTrue="1">
      <formula>R29=""</formula>
    </cfRule>
  </conditionalFormatting>
  <conditionalFormatting sqref="R30:AV30">
    <cfRule type="expression" dxfId="33" priority="37" stopIfTrue="1">
      <formula>R30=""</formula>
    </cfRule>
  </conditionalFormatting>
  <conditionalFormatting sqref="R31:AV31">
    <cfRule type="expression" dxfId="32" priority="38" stopIfTrue="1">
      <formula>R31=""</formula>
    </cfRule>
  </conditionalFormatting>
  <conditionalFormatting sqref="R32:AV32">
    <cfRule type="expression" dxfId="31" priority="39" stopIfTrue="1">
      <formula>R32=""</formula>
    </cfRule>
  </conditionalFormatting>
  <conditionalFormatting sqref="R33:AV33">
    <cfRule type="expression" dxfId="30" priority="40" stopIfTrue="1">
      <formula>R33=""</formula>
    </cfRule>
  </conditionalFormatting>
  <conditionalFormatting sqref="R34:AV34">
    <cfRule type="expression" dxfId="29" priority="41" stopIfTrue="1">
      <formula>R34=""</formula>
    </cfRule>
  </conditionalFormatting>
  <conditionalFormatting sqref="R35:AV35">
    <cfRule type="expression" dxfId="28" priority="42" stopIfTrue="1">
      <formula>R35=""</formula>
    </cfRule>
  </conditionalFormatting>
  <conditionalFormatting sqref="AW28:BB28">
    <cfRule type="expression" dxfId="27" priority="43" stopIfTrue="1">
      <formula>AW28=""</formula>
    </cfRule>
  </conditionalFormatting>
  <conditionalFormatting sqref="AW29:BB29">
    <cfRule type="expression" dxfId="26" priority="44" stopIfTrue="1">
      <formula>AW29=""</formula>
    </cfRule>
  </conditionalFormatting>
  <conditionalFormatting sqref="AW30:BB30">
    <cfRule type="expression" dxfId="25" priority="45" stopIfTrue="1">
      <formula>AW30=""</formula>
    </cfRule>
  </conditionalFormatting>
  <conditionalFormatting sqref="AW31:BB31">
    <cfRule type="expression" dxfId="24" priority="46" stopIfTrue="1">
      <formula>AW31=""</formula>
    </cfRule>
  </conditionalFormatting>
  <conditionalFormatting sqref="AW32:BB32">
    <cfRule type="expression" dxfId="23" priority="47" stopIfTrue="1">
      <formula>AW32=""</formula>
    </cfRule>
  </conditionalFormatting>
  <conditionalFormatting sqref="AW33:BB33">
    <cfRule type="expression" dxfId="22" priority="48" stopIfTrue="1">
      <formula>AW33=""</formula>
    </cfRule>
  </conditionalFormatting>
  <conditionalFormatting sqref="AW34:BB34">
    <cfRule type="expression" dxfId="21" priority="49" stopIfTrue="1">
      <formula>AW34=""</formula>
    </cfRule>
  </conditionalFormatting>
  <conditionalFormatting sqref="AW35:BB35">
    <cfRule type="expression" dxfId="20" priority="50" stopIfTrue="1">
      <formula>AW35=""</formula>
    </cfRule>
  </conditionalFormatting>
  <conditionalFormatting sqref="BC28:BF28">
    <cfRule type="expression" dxfId="19" priority="51" stopIfTrue="1">
      <formula>BC28=""</formula>
    </cfRule>
  </conditionalFormatting>
  <conditionalFormatting sqref="BC29:BF29">
    <cfRule type="expression" dxfId="18" priority="52" stopIfTrue="1">
      <formula>BC29=""</formula>
    </cfRule>
  </conditionalFormatting>
  <conditionalFormatting sqref="BC30:BF30">
    <cfRule type="expression" dxfId="17" priority="53" stopIfTrue="1">
      <formula>BC30=""</formula>
    </cfRule>
  </conditionalFormatting>
  <conditionalFormatting sqref="BC31:BF31">
    <cfRule type="expression" dxfId="16" priority="54" stopIfTrue="1">
      <formula>BC31=""</formula>
    </cfRule>
  </conditionalFormatting>
  <conditionalFormatting sqref="BC32:BF32">
    <cfRule type="expression" dxfId="15" priority="55" stopIfTrue="1">
      <formula>BC32=""</formula>
    </cfRule>
  </conditionalFormatting>
  <conditionalFormatting sqref="BC33:BF33">
    <cfRule type="expression" dxfId="14" priority="56" stopIfTrue="1">
      <formula>BC33=""</formula>
    </cfRule>
  </conditionalFormatting>
  <conditionalFormatting sqref="BC34:BF34">
    <cfRule type="expression" dxfId="13" priority="57" stopIfTrue="1">
      <formula>BC34=""</formula>
    </cfRule>
  </conditionalFormatting>
  <conditionalFormatting sqref="BC35:BF35">
    <cfRule type="expression" dxfId="12" priority="58" stopIfTrue="1">
      <formula>BC35=""</formula>
    </cfRule>
  </conditionalFormatting>
  <conditionalFormatting sqref="BG28:BN28">
    <cfRule type="expression" dxfId="11" priority="59" stopIfTrue="1">
      <formula>BG28=""</formula>
    </cfRule>
  </conditionalFormatting>
  <conditionalFormatting sqref="BG29:BN29">
    <cfRule type="expression" dxfId="10" priority="60" stopIfTrue="1">
      <formula>BG29=""</formula>
    </cfRule>
  </conditionalFormatting>
  <conditionalFormatting sqref="BG30:BN30">
    <cfRule type="expression" dxfId="9" priority="61" stopIfTrue="1">
      <formula>BG30=""</formula>
    </cfRule>
  </conditionalFormatting>
  <conditionalFormatting sqref="BG31:BN31">
    <cfRule type="expression" dxfId="8" priority="62" stopIfTrue="1">
      <formula>BG31=""</formula>
    </cfRule>
  </conditionalFormatting>
  <conditionalFormatting sqref="BG32:BN32">
    <cfRule type="expression" dxfId="7" priority="63" stopIfTrue="1">
      <formula>BG32=""</formula>
    </cfRule>
  </conditionalFormatting>
  <conditionalFormatting sqref="BG33:BN33">
    <cfRule type="expression" dxfId="6" priority="64" stopIfTrue="1">
      <formula>BG33=""</formula>
    </cfRule>
  </conditionalFormatting>
  <conditionalFormatting sqref="BG34:BN34">
    <cfRule type="expression" dxfId="5" priority="65" stopIfTrue="1">
      <formula>BG34=""</formula>
    </cfRule>
  </conditionalFormatting>
  <conditionalFormatting sqref="BG35:BN35">
    <cfRule type="expression" dxfId="4" priority="66" stopIfTrue="1">
      <formula>BG35=""</formula>
    </cfRule>
  </conditionalFormatting>
  <conditionalFormatting sqref="V17:AV17">
    <cfRule type="expression" dxfId="3" priority="67" stopIfTrue="1">
      <formula>$V$17=""</formula>
    </cfRule>
  </conditionalFormatting>
  <conditionalFormatting sqref="BO37:BY37 BO38">
    <cfRule type="expression" dxfId="2" priority="68" stopIfTrue="1">
      <formula>$BO$37=""</formula>
    </cfRule>
  </conditionalFormatting>
  <conditionalFormatting sqref="T23:X23">
    <cfRule type="expression" dxfId="1" priority="2" stopIfTrue="1">
      <formula>$Y$23=""</formula>
    </cfRule>
  </conditionalFormatting>
  <conditionalFormatting sqref="BO36:BY36">
    <cfRule type="expression" dxfId="0" priority="1" stopIfTrue="1">
      <formula>$BO$37=""</formula>
    </cfRule>
  </conditionalFormatting>
  <dataValidations count="6">
    <dataValidation type="list" allowBlank="1" showInputMessage="1" showErrorMessage="1" sqref="V13:AV13">
      <formula1>"あ　　り,な　　し"</formula1>
    </dataValidation>
    <dataValidation imeMode="fullKatakana" allowBlank="1" showInputMessage="1" showErrorMessage="1" sqref="T19:AV19"/>
    <dataValidation imeMode="on" allowBlank="1" showInputMessage="1" showErrorMessage="1" sqref="R36:R38 T22:AV22 T20:AV20 T15:AV16 T7:AV10 R27:AV35"/>
    <dataValidation imeMode="off" allowBlank="1" showInputMessage="1" showErrorMessage="1" sqref="AM11:AV11 AD11:AJ11 V11:AB11 AK6:AV6 X6:AH6 T18:AV18 T24:AV24 Y23:AC23 AG23:AK23 AO23:AS23 E27:Q35 BG27:BN35 AW27:BB35"/>
    <dataValidation type="list" imeMode="on" allowBlank="1" showInputMessage="1" showErrorMessage="1" sqref="V17:AV17">
      <formula1>"１　普　通,２　当　座"</formula1>
    </dataValidation>
    <dataValidation type="list" allowBlank="1" showInputMessage="1" showErrorMessage="1" sqref="BO38">
      <formula1>"内税,外税"</formula1>
    </dataValidation>
  </dataValidations>
  <pageMargins left="0.59027777777777779" right="0.59027777777777779" top="0.74791666666666667" bottom="0.78680555555555554" header="0.31458333333333333" footer="0.31458333333333333"/>
  <pageSetup paperSize="9" scale="75" firstPageNumber="4294963191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02"/>
  <sheetViews>
    <sheetView topLeftCell="A28" workbookViewId="0">
      <selection activeCell="EF54" sqref="EF54"/>
    </sheetView>
  </sheetViews>
  <sheetFormatPr defaultColWidth="9" defaultRowHeight="14.4"/>
  <cols>
    <col min="1" max="1" width="4.09765625" style="15" customWidth="1"/>
    <col min="2" max="128" width="0.59765625" style="15" customWidth="1"/>
    <col min="129" max="130" width="0.3984375" style="15" customWidth="1"/>
    <col min="131" max="132" width="0.59765625" style="15" customWidth="1"/>
    <col min="133" max="133" width="9" style="15" bestFit="1"/>
    <col min="134" max="16384" width="9" style="15"/>
  </cols>
  <sheetData>
    <row r="1" spans="1:129" ht="38.2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</row>
    <row r="2" spans="1:129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46"/>
      <c r="DT2" s="47"/>
      <c r="DU2" s="47"/>
      <c r="DV2" s="47"/>
      <c r="DW2" s="47"/>
      <c r="DX2" s="47"/>
      <c r="DY2" s="16"/>
    </row>
    <row r="3" spans="1:129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63" t="s">
        <v>42</v>
      </c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7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4" t="s">
        <v>43</v>
      </c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6" t="str">
        <f>IF(物品請求書入力ページ!T24="","",物品請求書入力ページ!T24)</f>
        <v/>
      </c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47"/>
      <c r="DT3" s="47"/>
      <c r="DU3" s="47"/>
      <c r="DV3" s="47"/>
      <c r="DW3" s="47"/>
      <c r="DX3" s="47"/>
      <c r="DY3" s="16"/>
    </row>
    <row r="4" spans="1:129" ht="0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47"/>
      <c r="DT4" s="47"/>
      <c r="DU4" s="47"/>
      <c r="DV4" s="47"/>
      <c r="DW4" s="47"/>
      <c r="DX4" s="47"/>
      <c r="DY4" s="16"/>
    </row>
    <row r="5" spans="1:129" ht="8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47"/>
      <c r="DT5" s="47"/>
      <c r="DU5" s="47"/>
      <c r="DV5" s="47"/>
      <c r="DW5" s="47"/>
      <c r="DX5" s="47"/>
      <c r="DY5" s="16"/>
    </row>
    <row r="6" spans="1:129" ht="3.75" customHeight="1">
      <c r="A6" s="16"/>
      <c r="B6" s="176" t="s">
        <v>73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47"/>
      <c r="DT6" s="47"/>
      <c r="DU6" s="47"/>
      <c r="DV6" s="47"/>
      <c r="DW6" s="47"/>
      <c r="DX6" s="47"/>
      <c r="DY6" s="16"/>
    </row>
    <row r="7" spans="1:129" ht="3.75" customHeight="1">
      <c r="A7" s="1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47"/>
      <c r="DT7" s="47"/>
      <c r="DU7" s="47"/>
      <c r="DV7" s="47"/>
      <c r="DW7" s="47"/>
      <c r="DX7" s="47"/>
      <c r="DY7" s="16"/>
    </row>
    <row r="8" spans="1:129" ht="3.75" customHeight="1">
      <c r="A8" s="1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47"/>
      <c r="DT8" s="47"/>
      <c r="DU8" s="47"/>
      <c r="DV8" s="47"/>
      <c r="DW8" s="47"/>
      <c r="DX8" s="47"/>
      <c r="DY8" s="16"/>
    </row>
    <row r="9" spans="1:129" ht="3.75" customHeight="1">
      <c r="A9" s="1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7"/>
      <c r="BK9" s="17"/>
      <c r="BL9" s="17"/>
      <c r="BM9" s="17"/>
      <c r="BN9" s="160" t="s">
        <v>4</v>
      </c>
      <c r="BO9" s="160"/>
      <c r="BP9" s="160"/>
      <c r="BQ9" s="160"/>
      <c r="BR9" s="177" t="str">
        <f>IF(物品請求書入力ページ!X6="","",物品請求書入力ページ!X6)</f>
        <v/>
      </c>
      <c r="BS9" s="177"/>
      <c r="BT9" s="177"/>
      <c r="BU9" s="177"/>
      <c r="BV9" s="177"/>
      <c r="BW9" s="177"/>
      <c r="BX9" s="177"/>
      <c r="BY9" s="177"/>
      <c r="BZ9" s="177"/>
      <c r="CA9" s="178" t="s">
        <v>44</v>
      </c>
      <c r="CB9" s="178"/>
      <c r="CC9" s="178"/>
      <c r="CD9" s="177" t="str">
        <f>IF(物品請求書入力ページ!AK6="","",物品請求書入力ページ!AK6)</f>
        <v/>
      </c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7"/>
      <c r="DT9" s="47"/>
      <c r="DU9" s="47"/>
      <c r="DV9" s="47"/>
      <c r="DW9" s="47"/>
      <c r="DX9" s="47"/>
      <c r="DY9" s="16"/>
    </row>
    <row r="10" spans="1:129" ht="3.75" customHeight="1">
      <c r="A10" s="1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7"/>
      <c r="BK10" s="17"/>
      <c r="BL10" s="17"/>
      <c r="BM10" s="17"/>
      <c r="BN10" s="160"/>
      <c r="BO10" s="160"/>
      <c r="BP10" s="160"/>
      <c r="BQ10" s="160"/>
      <c r="BR10" s="177"/>
      <c r="BS10" s="177"/>
      <c r="BT10" s="177"/>
      <c r="BU10" s="177"/>
      <c r="BV10" s="177"/>
      <c r="BW10" s="177"/>
      <c r="BX10" s="177"/>
      <c r="BY10" s="177"/>
      <c r="BZ10" s="177"/>
      <c r="CA10" s="178"/>
      <c r="CB10" s="178"/>
      <c r="CC10" s="178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47"/>
      <c r="DT10" s="47"/>
      <c r="DU10" s="47"/>
      <c r="DV10" s="47"/>
      <c r="DW10" s="47"/>
      <c r="DX10" s="47"/>
      <c r="DY10" s="16"/>
    </row>
    <row r="11" spans="1:129" ht="3.75" customHeight="1">
      <c r="A11" s="16"/>
      <c r="B11" s="17"/>
      <c r="C11" s="1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7"/>
      <c r="BK11" s="17"/>
      <c r="BL11" s="17"/>
      <c r="BM11" s="17"/>
      <c r="BN11" s="160"/>
      <c r="BO11" s="160"/>
      <c r="BP11" s="160"/>
      <c r="BQ11" s="160"/>
      <c r="BR11" s="177"/>
      <c r="BS11" s="177"/>
      <c r="BT11" s="177"/>
      <c r="BU11" s="177"/>
      <c r="BV11" s="177"/>
      <c r="BW11" s="177"/>
      <c r="BX11" s="177"/>
      <c r="BY11" s="177"/>
      <c r="BZ11" s="177"/>
      <c r="CA11" s="178"/>
      <c r="CB11" s="178"/>
      <c r="CC11" s="178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47"/>
      <c r="DT11" s="47"/>
      <c r="DU11" s="47"/>
      <c r="DV11" s="47"/>
      <c r="DW11" s="47"/>
      <c r="DX11" s="47"/>
      <c r="DY11" s="16"/>
    </row>
    <row r="12" spans="1:129" ht="3.75" customHeight="1">
      <c r="A12" s="16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7"/>
      <c r="BK12" s="17"/>
      <c r="BL12" s="17"/>
      <c r="BM12" s="17"/>
      <c r="BN12" s="160"/>
      <c r="BO12" s="160"/>
      <c r="BP12" s="160"/>
      <c r="BQ12" s="160"/>
      <c r="BR12" s="177"/>
      <c r="BS12" s="177"/>
      <c r="BT12" s="177"/>
      <c r="BU12" s="177"/>
      <c r="BV12" s="177"/>
      <c r="BW12" s="177"/>
      <c r="BX12" s="177"/>
      <c r="BY12" s="177"/>
      <c r="BZ12" s="177"/>
      <c r="CA12" s="178"/>
      <c r="CB12" s="178"/>
      <c r="CC12" s="178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47"/>
      <c r="DT12" s="47"/>
      <c r="DU12" s="47"/>
      <c r="DV12" s="47"/>
      <c r="DW12" s="47"/>
      <c r="DX12" s="47"/>
      <c r="DY12" s="16"/>
    </row>
    <row r="13" spans="1:129" ht="3.75" customHeight="1">
      <c r="A13" s="16"/>
      <c r="B13" s="175" t="s">
        <v>45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60" t="s">
        <v>10</v>
      </c>
      <c r="N13" s="160"/>
      <c r="O13" s="160"/>
      <c r="P13" s="173" t="str">
        <f>IF(物品請求書入力ページ!T22="","",物品請求書入力ページ!T22)</f>
        <v>水道課</v>
      </c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60" t="s">
        <v>11</v>
      </c>
      <c r="AW13" s="160"/>
      <c r="AX13" s="160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47"/>
      <c r="DT13" s="47"/>
      <c r="DU13" s="47"/>
      <c r="DV13" s="47"/>
      <c r="DW13" s="47"/>
      <c r="DX13" s="47"/>
      <c r="DY13" s="16"/>
    </row>
    <row r="14" spans="1:129" ht="3.75" customHeight="1">
      <c r="A14" s="16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60"/>
      <c r="N14" s="160"/>
      <c r="O14" s="160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60"/>
      <c r="AW14" s="160"/>
      <c r="AX14" s="160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17"/>
      <c r="BL14" s="18"/>
      <c r="BM14" s="18"/>
      <c r="BN14" s="194" t="str">
        <f>IF(物品請求書入力ページ!T7="","",物品請求書入力ページ!T7)</f>
        <v/>
      </c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7"/>
      <c r="DR14" s="17"/>
      <c r="DS14" s="47"/>
      <c r="DT14" s="47"/>
      <c r="DU14" s="47"/>
      <c r="DV14" s="47"/>
      <c r="DW14" s="47"/>
      <c r="DX14" s="47"/>
      <c r="DY14" s="16"/>
    </row>
    <row r="15" spans="1:129" ht="3.75" customHeight="1">
      <c r="A15" s="1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60"/>
      <c r="N15" s="160"/>
      <c r="O15" s="160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60"/>
      <c r="AW15" s="160"/>
      <c r="AX15" s="160"/>
      <c r="AY15" s="196" t="s">
        <v>46</v>
      </c>
      <c r="AZ15" s="196"/>
      <c r="BA15" s="196"/>
      <c r="BB15" s="196"/>
      <c r="BC15" s="196"/>
      <c r="BD15" s="196"/>
      <c r="BE15" s="196"/>
      <c r="BF15" s="196"/>
      <c r="BG15" s="196"/>
      <c r="BH15" s="196"/>
      <c r="BI15" s="20"/>
      <c r="BJ15" s="17"/>
      <c r="BK15" s="17"/>
      <c r="BL15" s="18"/>
      <c r="BM15" s="18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7"/>
      <c r="DR15" s="17"/>
      <c r="DS15" s="47"/>
      <c r="DT15" s="47"/>
      <c r="DU15" s="47"/>
      <c r="DV15" s="47"/>
      <c r="DW15" s="47"/>
      <c r="DX15" s="47"/>
      <c r="DY15" s="16"/>
    </row>
    <row r="16" spans="1:129" ht="3.75" customHeight="1">
      <c r="A16" s="1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60"/>
      <c r="N16" s="160"/>
      <c r="O16" s="160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60"/>
      <c r="AW16" s="160"/>
      <c r="AX16" s="160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20"/>
      <c r="BJ16" s="17"/>
      <c r="BK16" s="17"/>
      <c r="BL16" s="18"/>
      <c r="BM16" s="18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7"/>
      <c r="DR16" s="17"/>
      <c r="DS16" s="47"/>
      <c r="DT16" s="47"/>
      <c r="DU16" s="47"/>
      <c r="DV16" s="47"/>
      <c r="DW16" s="47"/>
      <c r="DX16" s="47"/>
      <c r="DY16" s="16"/>
    </row>
    <row r="17" spans="1:129" ht="3.75" customHeight="1">
      <c r="A17" s="16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61"/>
      <c r="N17" s="161"/>
      <c r="O17" s="161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61"/>
      <c r="AW17" s="161"/>
      <c r="AX17" s="161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0"/>
      <c r="BJ17" s="17"/>
      <c r="BK17" s="17"/>
      <c r="BL17" s="18"/>
      <c r="BM17" s="18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7"/>
      <c r="DR17" s="17"/>
      <c r="DS17" s="47"/>
      <c r="DT17" s="47"/>
      <c r="DU17" s="47"/>
      <c r="DV17" s="47"/>
      <c r="DW17" s="47"/>
      <c r="DX17" s="47"/>
      <c r="DY17" s="16"/>
    </row>
    <row r="18" spans="1:129" ht="3.75" customHeight="1">
      <c r="A18" s="16"/>
      <c r="B18" s="197" t="s">
        <v>27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29"/>
      <c r="P18" s="159" t="str">
        <f>IF(物品請求書入力ページ!T23="","",物品請求書入力ページ!T23)</f>
        <v>令和</v>
      </c>
      <c r="Q18" s="159"/>
      <c r="R18" s="159"/>
      <c r="S18" s="159"/>
      <c r="T18" s="159"/>
      <c r="U18" s="159"/>
      <c r="V18" s="159" t="str">
        <f>IF(物品請求書入力ページ!Y23="","",物品請求書入力ページ!Y23)</f>
        <v/>
      </c>
      <c r="W18" s="159"/>
      <c r="X18" s="159"/>
      <c r="Y18" s="159"/>
      <c r="Z18" s="159"/>
      <c r="AA18" s="159"/>
      <c r="AB18" s="168" t="s">
        <v>28</v>
      </c>
      <c r="AC18" s="168"/>
      <c r="AD18" s="168"/>
      <c r="AE18" s="159" t="str">
        <f>IF(物品請求書入力ページ!AG23="","",物品請求書入力ページ!AG23)</f>
        <v/>
      </c>
      <c r="AF18" s="159"/>
      <c r="AG18" s="159"/>
      <c r="AH18" s="159"/>
      <c r="AI18" s="159"/>
      <c r="AJ18" s="159"/>
      <c r="AK18" s="168" t="s">
        <v>29</v>
      </c>
      <c r="AL18" s="168"/>
      <c r="AM18" s="168"/>
      <c r="AN18" s="159" t="str">
        <f>IF(物品請求書入力ページ!AO23="","",物品請求書入力ページ!AO23)</f>
        <v/>
      </c>
      <c r="AO18" s="159"/>
      <c r="AP18" s="159"/>
      <c r="AQ18" s="159"/>
      <c r="AR18" s="159"/>
      <c r="AS18" s="159"/>
      <c r="AT18" s="168" t="s">
        <v>30</v>
      </c>
      <c r="AU18" s="168"/>
      <c r="AV18" s="168"/>
      <c r="AW18" s="18"/>
      <c r="AX18" s="18"/>
      <c r="AY18" s="196" t="s">
        <v>47</v>
      </c>
      <c r="AZ18" s="196"/>
      <c r="BA18" s="196"/>
      <c r="BB18" s="196"/>
      <c r="BC18" s="196"/>
      <c r="BD18" s="196"/>
      <c r="BE18" s="196"/>
      <c r="BF18" s="196"/>
      <c r="BG18" s="196"/>
      <c r="BH18" s="196"/>
      <c r="BI18" s="20"/>
      <c r="BJ18" s="17"/>
      <c r="BK18" s="17"/>
      <c r="BL18" s="18"/>
      <c r="BM18" s="18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7"/>
      <c r="DR18" s="17"/>
      <c r="DS18" s="47"/>
      <c r="DT18" s="47"/>
      <c r="DU18" s="47"/>
      <c r="DV18" s="47"/>
      <c r="DW18" s="47"/>
      <c r="DX18" s="47"/>
      <c r="DY18" s="16"/>
    </row>
    <row r="19" spans="1:129" ht="3.75" customHeight="1">
      <c r="A19" s="16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3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9"/>
      <c r="AC19" s="169"/>
      <c r="AD19" s="169"/>
      <c r="AE19" s="160"/>
      <c r="AF19" s="160"/>
      <c r="AG19" s="160"/>
      <c r="AH19" s="160"/>
      <c r="AI19" s="160"/>
      <c r="AJ19" s="160"/>
      <c r="AK19" s="169"/>
      <c r="AL19" s="169"/>
      <c r="AM19" s="169"/>
      <c r="AN19" s="160"/>
      <c r="AO19" s="160"/>
      <c r="AP19" s="160"/>
      <c r="AQ19" s="160"/>
      <c r="AR19" s="160"/>
      <c r="AS19" s="160"/>
      <c r="AT19" s="169"/>
      <c r="AU19" s="169"/>
      <c r="AV19" s="169"/>
      <c r="AW19" s="18"/>
      <c r="AX19" s="18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20"/>
      <c r="BJ19" s="17"/>
      <c r="BK19" s="17"/>
      <c r="BL19" s="18"/>
      <c r="BM19" s="18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7"/>
      <c r="DR19" s="17"/>
      <c r="DS19" s="47"/>
      <c r="DT19" s="47"/>
      <c r="DU19" s="47"/>
      <c r="DV19" s="47"/>
      <c r="DW19" s="47"/>
      <c r="DX19" s="47"/>
      <c r="DY19" s="16"/>
    </row>
    <row r="20" spans="1:129" ht="3.75" customHeight="1">
      <c r="A20" s="16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3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9"/>
      <c r="AC20" s="169"/>
      <c r="AD20" s="169"/>
      <c r="AE20" s="160"/>
      <c r="AF20" s="160"/>
      <c r="AG20" s="160"/>
      <c r="AH20" s="160"/>
      <c r="AI20" s="160"/>
      <c r="AJ20" s="160"/>
      <c r="AK20" s="169"/>
      <c r="AL20" s="169"/>
      <c r="AM20" s="169"/>
      <c r="AN20" s="160"/>
      <c r="AO20" s="160"/>
      <c r="AP20" s="160"/>
      <c r="AQ20" s="160"/>
      <c r="AR20" s="160"/>
      <c r="AS20" s="160"/>
      <c r="AT20" s="169"/>
      <c r="AU20" s="169"/>
      <c r="AV20" s="169"/>
      <c r="AW20" s="18"/>
      <c r="AX20" s="18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20"/>
      <c r="BJ20" s="17"/>
      <c r="BK20" s="17"/>
      <c r="BL20" s="18"/>
      <c r="BM20" s="18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7"/>
      <c r="DR20" s="17"/>
      <c r="DS20" s="47"/>
      <c r="DT20" s="47"/>
      <c r="DU20" s="47"/>
      <c r="DV20" s="47"/>
      <c r="DW20" s="47"/>
      <c r="DX20" s="47"/>
      <c r="DY20" s="16"/>
    </row>
    <row r="21" spans="1:129" ht="3.75" customHeight="1">
      <c r="A21" s="16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3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9"/>
      <c r="AC21" s="169"/>
      <c r="AD21" s="169"/>
      <c r="AE21" s="160"/>
      <c r="AF21" s="160"/>
      <c r="AG21" s="160"/>
      <c r="AH21" s="160"/>
      <c r="AI21" s="160"/>
      <c r="AJ21" s="160"/>
      <c r="AK21" s="169"/>
      <c r="AL21" s="169"/>
      <c r="AM21" s="169"/>
      <c r="AN21" s="160"/>
      <c r="AO21" s="160"/>
      <c r="AP21" s="160"/>
      <c r="AQ21" s="160"/>
      <c r="AR21" s="160"/>
      <c r="AS21" s="160"/>
      <c r="AT21" s="169"/>
      <c r="AU21" s="169"/>
      <c r="AV21" s="169"/>
      <c r="AW21" s="18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21"/>
      <c r="BJ21" s="17"/>
      <c r="BK21" s="17"/>
      <c r="BL21" s="18"/>
      <c r="BM21" s="18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7"/>
      <c r="DR21" s="17"/>
      <c r="DS21" s="47"/>
      <c r="DT21" s="47"/>
      <c r="DU21" s="47"/>
      <c r="DV21" s="47"/>
      <c r="DW21" s="47"/>
      <c r="DX21" s="47"/>
      <c r="DY21" s="16"/>
    </row>
    <row r="22" spans="1:129" ht="3.75" customHeight="1">
      <c r="A22" s="16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3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9"/>
      <c r="AC22" s="169"/>
      <c r="AD22" s="169"/>
      <c r="AE22" s="160"/>
      <c r="AF22" s="160"/>
      <c r="AG22" s="160"/>
      <c r="AH22" s="160"/>
      <c r="AI22" s="160"/>
      <c r="AJ22" s="160"/>
      <c r="AK22" s="169"/>
      <c r="AL22" s="169"/>
      <c r="AM22" s="169"/>
      <c r="AN22" s="160"/>
      <c r="AO22" s="160"/>
      <c r="AP22" s="160"/>
      <c r="AQ22" s="160"/>
      <c r="AR22" s="160"/>
      <c r="AS22" s="160"/>
      <c r="AT22" s="169"/>
      <c r="AU22" s="169"/>
      <c r="AV22" s="169"/>
      <c r="AW22" s="18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21"/>
      <c r="BJ22" s="17"/>
      <c r="BK22" s="17"/>
      <c r="BL22" s="18"/>
      <c r="BM22" s="18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7"/>
      <c r="DR22" s="17"/>
      <c r="DS22" s="47"/>
      <c r="DT22" s="47"/>
      <c r="DU22" s="47"/>
      <c r="DV22" s="47"/>
      <c r="DW22" s="47"/>
      <c r="DX22" s="47"/>
      <c r="DY22" s="16"/>
    </row>
    <row r="23" spans="1:129" ht="3.75" customHeight="1">
      <c r="A23" s="16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3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9"/>
      <c r="AC23" s="169"/>
      <c r="AD23" s="169"/>
      <c r="AE23" s="160"/>
      <c r="AF23" s="160"/>
      <c r="AG23" s="160"/>
      <c r="AH23" s="160"/>
      <c r="AI23" s="160"/>
      <c r="AJ23" s="160"/>
      <c r="AK23" s="169"/>
      <c r="AL23" s="169"/>
      <c r="AM23" s="169"/>
      <c r="AN23" s="160"/>
      <c r="AO23" s="160"/>
      <c r="AP23" s="160"/>
      <c r="AQ23" s="160"/>
      <c r="AR23" s="160"/>
      <c r="AS23" s="160"/>
      <c r="AT23" s="169"/>
      <c r="AU23" s="169"/>
      <c r="AV23" s="169"/>
      <c r="AW23" s="18"/>
      <c r="AX23" s="18"/>
      <c r="AY23" s="171" t="s">
        <v>48</v>
      </c>
      <c r="AZ23" s="172"/>
      <c r="BA23" s="172"/>
      <c r="BB23" s="172"/>
      <c r="BC23" s="172"/>
      <c r="BD23" s="172"/>
      <c r="BE23" s="172"/>
      <c r="BF23" s="172"/>
      <c r="BG23" s="172"/>
      <c r="BH23" s="172"/>
      <c r="BI23" s="20"/>
      <c r="BJ23" s="17"/>
      <c r="BK23" s="17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17"/>
      <c r="DR23" s="17"/>
      <c r="DS23" s="47"/>
      <c r="DT23" s="47"/>
      <c r="DU23" s="47"/>
      <c r="DV23" s="47"/>
      <c r="DW23" s="47"/>
      <c r="DX23" s="47"/>
      <c r="DY23" s="16"/>
    </row>
    <row r="24" spans="1:129" ht="3.75" customHeight="1">
      <c r="A24" s="16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45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70"/>
      <c r="AC24" s="170"/>
      <c r="AD24" s="170"/>
      <c r="AE24" s="161"/>
      <c r="AF24" s="161"/>
      <c r="AG24" s="161"/>
      <c r="AH24" s="161"/>
      <c r="AI24" s="161"/>
      <c r="AJ24" s="161"/>
      <c r="AK24" s="170"/>
      <c r="AL24" s="170"/>
      <c r="AM24" s="170"/>
      <c r="AN24" s="161"/>
      <c r="AO24" s="161"/>
      <c r="AP24" s="161"/>
      <c r="AQ24" s="161"/>
      <c r="AR24" s="161"/>
      <c r="AS24" s="161"/>
      <c r="AT24" s="170"/>
      <c r="AU24" s="170"/>
      <c r="AV24" s="170"/>
      <c r="AW24" s="18"/>
      <c r="AX24" s="18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20"/>
      <c r="BJ24" s="17"/>
      <c r="BK24" s="17"/>
      <c r="BL24" s="173" t="str">
        <f>IF(物品請求書入力ページ!T8="","",物品請求書入力ページ!T8)</f>
        <v/>
      </c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"/>
      <c r="DR24" s="17"/>
      <c r="DS24" s="47"/>
      <c r="DT24" s="47"/>
      <c r="DU24" s="47"/>
      <c r="DV24" s="47"/>
      <c r="DW24" s="47"/>
      <c r="DX24" s="47"/>
      <c r="DY24" s="16"/>
    </row>
    <row r="25" spans="1:129" ht="3.75" customHeight="1">
      <c r="A25" s="16"/>
      <c r="B25" s="175" t="s">
        <v>49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20"/>
      <c r="BJ25" s="17"/>
      <c r="BK25" s="17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"/>
      <c r="DR25" s="17"/>
      <c r="DS25" s="47"/>
      <c r="DT25" s="47"/>
      <c r="DU25" s="47"/>
      <c r="DV25" s="47"/>
      <c r="DW25" s="47"/>
      <c r="DX25" s="47"/>
      <c r="DY25" s="16"/>
    </row>
    <row r="26" spans="1:129" ht="3.75" customHeight="1">
      <c r="A26" s="16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20"/>
      <c r="BJ26" s="17"/>
      <c r="BK26" s="17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"/>
      <c r="DR26" s="17"/>
      <c r="DS26" s="47"/>
      <c r="DT26" s="47"/>
      <c r="DU26" s="47"/>
      <c r="DV26" s="47"/>
      <c r="DW26" s="47"/>
      <c r="DX26" s="47"/>
      <c r="DY26" s="16"/>
    </row>
    <row r="27" spans="1:129" ht="3.75" customHeight="1">
      <c r="A27" s="16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20"/>
      <c r="BJ27" s="17"/>
      <c r="BK27" s="17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"/>
      <c r="DR27" s="17"/>
      <c r="DS27" s="47"/>
      <c r="DT27" s="47"/>
      <c r="DU27" s="47"/>
      <c r="DV27" s="47"/>
      <c r="DW27" s="47"/>
      <c r="DX27" s="47"/>
      <c r="DY27" s="16"/>
    </row>
    <row r="28" spans="1:129" ht="3.75" customHeight="1">
      <c r="A28" s="16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20"/>
      <c r="BJ28" s="17"/>
      <c r="BK28" s="17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"/>
      <c r="DR28" s="17"/>
      <c r="DS28" s="47"/>
      <c r="DT28" s="47"/>
      <c r="DU28" s="47"/>
      <c r="DV28" s="47"/>
      <c r="DW28" s="47"/>
      <c r="DX28" s="47"/>
      <c r="DY28" s="16"/>
    </row>
    <row r="29" spans="1:129" ht="3.75" customHeight="1">
      <c r="A29" s="16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20"/>
      <c r="BJ29" s="17"/>
      <c r="BK29" s="17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"/>
      <c r="DR29" s="17"/>
      <c r="DS29" s="47"/>
      <c r="DT29" s="47"/>
      <c r="DU29" s="47"/>
      <c r="DV29" s="47"/>
      <c r="DW29" s="47"/>
      <c r="DX29" s="47"/>
      <c r="DY29" s="16"/>
    </row>
    <row r="30" spans="1:129" ht="3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47"/>
      <c r="DT30" s="47"/>
      <c r="DU30" s="47"/>
      <c r="DV30" s="47"/>
      <c r="DW30" s="47"/>
      <c r="DX30" s="47"/>
      <c r="DY30" s="16"/>
    </row>
    <row r="31" spans="1:129" ht="3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17"/>
      <c r="BK31" s="17"/>
      <c r="BL31" s="160" t="str">
        <f>IF(物品請求書入力ページ!T9="","",物品請求書入力ページ!T9)</f>
        <v/>
      </c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7"/>
      <c r="DR31" s="17"/>
      <c r="DS31" s="47"/>
      <c r="DT31" s="47"/>
      <c r="DU31" s="47"/>
      <c r="DV31" s="47"/>
      <c r="DW31" s="47"/>
      <c r="DX31" s="47"/>
      <c r="DY31" s="16"/>
    </row>
    <row r="32" spans="1:129" ht="3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21"/>
      <c r="AZ32" s="21"/>
      <c r="BA32" s="196" t="s">
        <v>50</v>
      </c>
      <c r="BB32" s="196"/>
      <c r="BC32" s="196"/>
      <c r="BD32" s="196"/>
      <c r="BE32" s="196"/>
      <c r="BF32" s="196"/>
      <c r="BG32" s="196"/>
      <c r="BH32" s="196"/>
      <c r="BI32" s="20"/>
      <c r="BJ32" s="17"/>
      <c r="BK32" s="17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7"/>
      <c r="DR32" s="17"/>
      <c r="DS32" s="47"/>
      <c r="DT32" s="47"/>
      <c r="DU32" s="47"/>
      <c r="DV32" s="47"/>
      <c r="DW32" s="47"/>
      <c r="DX32" s="47"/>
      <c r="DY32" s="16"/>
    </row>
    <row r="33" spans="1:147" ht="3.75" customHeight="1">
      <c r="A33" s="16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4"/>
      <c r="AZ33" s="25"/>
      <c r="BA33" s="196"/>
      <c r="BB33" s="196"/>
      <c r="BC33" s="196"/>
      <c r="BD33" s="196"/>
      <c r="BE33" s="196"/>
      <c r="BF33" s="196"/>
      <c r="BG33" s="196"/>
      <c r="BH33" s="196"/>
      <c r="BI33" s="20"/>
      <c r="BJ33" s="17"/>
      <c r="BK33" s="17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7"/>
      <c r="DR33" s="17"/>
      <c r="DS33" s="47"/>
      <c r="DT33" s="47"/>
      <c r="DU33" s="47"/>
      <c r="DV33" s="47"/>
      <c r="DW33" s="47"/>
      <c r="DX33" s="47"/>
      <c r="DY33" s="16"/>
    </row>
    <row r="34" spans="1:147" ht="3.75" customHeight="1">
      <c r="A34" s="16"/>
      <c r="B34" s="2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21"/>
      <c r="AZ34" s="27"/>
      <c r="BA34" s="196"/>
      <c r="BB34" s="196"/>
      <c r="BC34" s="196"/>
      <c r="BD34" s="196"/>
      <c r="BE34" s="196"/>
      <c r="BF34" s="196"/>
      <c r="BG34" s="196"/>
      <c r="BH34" s="196"/>
      <c r="BI34" s="20"/>
      <c r="BJ34" s="17"/>
      <c r="BK34" s="17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7"/>
      <c r="DR34" s="17"/>
      <c r="DS34" s="47"/>
      <c r="DT34" s="47"/>
      <c r="DU34" s="47"/>
      <c r="DV34" s="47"/>
      <c r="DW34" s="47"/>
      <c r="DX34" s="47"/>
      <c r="DY34" s="16"/>
    </row>
    <row r="35" spans="1:147" ht="3.75" customHeight="1">
      <c r="A35" s="16"/>
      <c r="B35" s="2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21"/>
      <c r="AZ35" s="27"/>
      <c r="BA35" s="196"/>
      <c r="BB35" s="196"/>
      <c r="BC35" s="196"/>
      <c r="BD35" s="196"/>
      <c r="BE35" s="196"/>
      <c r="BF35" s="196"/>
      <c r="BG35" s="196"/>
      <c r="BH35" s="196"/>
      <c r="BI35" s="20"/>
      <c r="BJ35" s="17"/>
      <c r="BK35" s="17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7"/>
      <c r="DR35" s="17"/>
      <c r="DS35" s="47"/>
      <c r="DT35" s="47"/>
      <c r="DU35" s="47"/>
      <c r="DV35" s="47"/>
      <c r="DW35" s="47"/>
      <c r="DX35" s="47"/>
      <c r="DY35" s="16"/>
    </row>
    <row r="36" spans="1:147" ht="3.75" customHeight="1">
      <c r="A36" s="16"/>
      <c r="B36" s="26"/>
      <c r="C36" s="17"/>
      <c r="D36" s="200" t="s">
        <v>51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169"/>
      <c r="Q36" s="169"/>
      <c r="R36" s="169"/>
      <c r="S36" s="169"/>
      <c r="T36" s="169"/>
      <c r="U36" s="204" t="str">
        <f>IF(BU46="","",CJ57)</f>
        <v/>
      </c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5"/>
      <c r="AV36" s="205"/>
      <c r="AW36" s="205"/>
      <c r="AX36" s="205"/>
      <c r="AY36" s="205"/>
      <c r="AZ36" s="28"/>
      <c r="BA36" s="196"/>
      <c r="BB36" s="196"/>
      <c r="BC36" s="196"/>
      <c r="BD36" s="196"/>
      <c r="BE36" s="196"/>
      <c r="BF36" s="196"/>
      <c r="BG36" s="196"/>
      <c r="BH36" s="196"/>
      <c r="BI36" s="16"/>
      <c r="BJ36" s="17"/>
      <c r="BK36" s="17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7"/>
      <c r="DR36" s="17"/>
      <c r="DS36" s="47"/>
      <c r="DT36" s="47"/>
      <c r="DU36" s="47"/>
      <c r="DV36" s="47"/>
      <c r="DW36" s="47"/>
      <c r="DX36" s="47"/>
      <c r="DY36" s="16"/>
    </row>
    <row r="37" spans="1:147" ht="3.75" customHeight="1">
      <c r="A37" s="16"/>
      <c r="B37" s="26"/>
      <c r="C37" s="17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69"/>
      <c r="Q37" s="169"/>
      <c r="R37" s="169"/>
      <c r="S37" s="169"/>
      <c r="T37" s="169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5"/>
      <c r="AV37" s="205"/>
      <c r="AW37" s="205"/>
      <c r="AX37" s="205"/>
      <c r="AY37" s="205"/>
      <c r="AZ37" s="28"/>
      <c r="BA37" s="16"/>
      <c r="BB37" s="16"/>
      <c r="BC37" s="16"/>
      <c r="BD37" s="16"/>
      <c r="BE37" s="16"/>
      <c r="BF37" s="16"/>
      <c r="BG37" s="16"/>
      <c r="BH37" s="16"/>
      <c r="BI37" s="16"/>
      <c r="BJ37" s="17"/>
      <c r="BK37" s="17"/>
      <c r="BL37" s="206" t="s">
        <v>52</v>
      </c>
      <c r="BM37" s="206"/>
      <c r="BN37" s="206"/>
      <c r="BO37" s="206"/>
      <c r="BP37" s="206"/>
      <c r="BQ37" s="206"/>
      <c r="BR37" s="206"/>
      <c r="BS37" s="206"/>
      <c r="BT37" s="168" t="s">
        <v>10</v>
      </c>
      <c r="BU37" s="168"/>
      <c r="BV37" s="208" t="str">
        <f>IF(物品請求書入力ページ!V11="","",物品請求書入力ページ!V11)</f>
        <v/>
      </c>
      <c r="BW37" s="208"/>
      <c r="BX37" s="208"/>
      <c r="BY37" s="208"/>
      <c r="BZ37" s="208"/>
      <c r="CA37" s="208"/>
      <c r="CB37" s="208"/>
      <c r="CC37" s="208"/>
      <c r="CD37" s="208"/>
      <c r="CE37" s="168" t="s">
        <v>11</v>
      </c>
      <c r="CF37" s="168"/>
      <c r="CG37" s="208" t="str">
        <f>IF(物品請求書入力ページ!AD11="","",物品請求書入力ページ!AD11)</f>
        <v/>
      </c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168" t="s">
        <v>44</v>
      </c>
      <c r="CS37" s="168"/>
      <c r="CT37" s="168"/>
      <c r="CU37" s="208" t="str">
        <f>IF(物品請求書入力ページ!AM11="","",物品請求書入力ページ!AM11)</f>
        <v/>
      </c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17"/>
      <c r="DR37" s="17"/>
      <c r="DS37" s="47"/>
      <c r="DT37" s="47"/>
      <c r="DU37" s="47"/>
      <c r="DV37" s="47"/>
      <c r="DW37" s="47"/>
      <c r="DX37" s="47"/>
      <c r="DY37" s="16"/>
    </row>
    <row r="38" spans="1:147" ht="3.75" customHeight="1">
      <c r="A38" s="16"/>
      <c r="B38" s="26"/>
      <c r="C38" s="17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169"/>
      <c r="Q38" s="169"/>
      <c r="R38" s="169"/>
      <c r="S38" s="169"/>
      <c r="T38" s="169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5"/>
      <c r="AV38" s="205"/>
      <c r="AW38" s="205"/>
      <c r="AX38" s="205"/>
      <c r="AY38" s="205"/>
      <c r="AZ38" s="28"/>
      <c r="BA38" s="16"/>
      <c r="BB38" s="16"/>
      <c r="BC38" s="16"/>
      <c r="BD38" s="16"/>
      <c r="BE38" s="16"/>
      <c r="BF38" s="16"/>
      <c r="BG38" s="16"/>
      <c r="BH38" s="16"/>
      <c r="BI38" s="16"/>
      <c r="BJ38" s="17"/>
      <c r="BK38" s="17"/>
      <c r="BL38" s="207"/>
      <c r="BM38" s="207"/>
      <c r="BN38" s="207"/>
      <c r="BO38" s="207"/>
      <c r="BP38" s="207"/>
      <c r="BQ38" s="207"/>
      <c r="BR38" s="207"/>
      <c r="BS38" s="207"/>
      <c r="BT38" s="169"/>
      <c r="BU38" s="169"/>
      <c r="BV38" s="209"/>
      <c r="BW38" s="209"/>
      <c r="BX38" s="209"/>
      <c r="BY38" s="209"/>
      <c r="BZ38" s="209"/>
      <c r="CA38" s="209"/>
      <c r="CB38" s="209"/>
      <c r="CC38" s="209"/>
      <c r="CD38" s="209"/>
      <c r="CE38" s="169"/>
      <c r="CF38" s="16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169"/>
      <c r="CS38" s="169"/>
      <c r="CT38" s="16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17"/>
      <c r="DR38" s="17"/>
      <c r="DS38" s="47"/>
      <c r="DT38" s="47"/>
      <c r="DU38" s="47"/>
      <c r="DV38" s="47"/>
      <c r="DW38" s="47"/>
      <c r="DX38" s="47"/>
      <c r="DY38" s="16"/>
    </row>
    <row r="39" spans="1:147" ht="3.75" customHeight="1">
      <c r="A39" s="16"/>
      <c r="B39" s="26"/>
      <c r="C39" s="17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169"/>
      <c r="Q39" s="169"/>
      <c r="R39" s="169"/>
      <c r="S39" s="169"/>
      <c r="T39" s="169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5"/>
      <c r="AV39" s="205"/>
      <c r="AW39" s="205"/>
      <c r="AX39" s="205"/>
      <c r="AY39" s="205"/>
      <c r="AZ39" s="28"/>
      <c r="BA39" s="16"/>
      <c r="BB39" s="16"/>
      <c r="BC39" s="16"/>
      <c r="BD39" s="16"/>
      <c r="BE39" s="16"/>
      <c r="BF39" s="16"/>
      <c r="BG39" s="16"/>
      <c r="BH39" s="16"/>
      <c r="BI39" s="16"/>
      <c r="BJ39" s="17"/>
      <c r="BK39" s="17"/>
      <c r="BL39" s="207"/>
      <c r="BM39" s="207"/>
      <c r="BN39" s="207"/>
      <c r="BO39" s="207"/>
      <c r="BP39" s="207"/>
      <c r="BQ39" s="207"/>
      <c r="BR39" s="207"/>
      <c r="BS39" s="207"/>
      <c r="BT39" s="169"/>
      <c r="BU39" s="169"/>
      <c r="BV39" s="209"/>
      <c r="BW39" s="209"/>
      <c r="BX39" s="209"/>
      <c r="BY39" s="209"/>
      <c r="BZ39" s="209"/>
      <c r="CA39" s="209"/>
      <c r="CB39" s="209"/>
      <c r="CC39" s="209"/>
      <c r="CD39" s="209"/>
      <c r="CE39" s="169"/>
      <c r="CF39" s="16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169"/>
      <c r="CS39" s="169"/>
      <c r="CT39" s="16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17"/>
      <c r="DR39" s="17"/>
      <c r="DS39" s="47"/>
      <c r="DT39" s="47"/>
      <c r="DU39" s="47"/>
      <c r="DV39" s="47"/>
      <c r="DW39" s="47"/>
      <c r="DX39" s="47"/>
      <c r="DY39" s="16"/>
    </row>
    <row r="40" spans="1:147" ht="3.75" customHeight="1">
      <c r="A40" s="16"/>
      <c r="B40" s="26"/>
      <c r="C40" s="1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169"/>
      <c r="Q40" s="169"/>
      <c r="R40" s="169"/>
      <c r="S40" s="169"/>
      <c r="T40" s="169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5"/>
      <c r="AV40" s="205"/>
      <c r="AW40" s="205"/>
      <c r="AX40" s="205"/>
      <c r="AY40" s="205"/>
      <c r="AZ40" s="28"/>
      <c r="BA40" s="16"/>
      <c r="BB40" s="16"/>
      <c r="BC40" s="16"/>
      <c r="BD40" s="16"/>
      <c r="BE40" s="16"/>
      <c r="BF40" s="16"/>
      <c r="BG40" s="16"/>
      <c r="BH40" s="16"/>
      <c r="BI40" s="16"/>
      <c r="BJ40" s="17"/>
      <c r="BK40" s="17"/>
      <c r="BL40" s="207"/>
      <c r="BM40" s="207"/>
      <c r="BN40" s="207"/>
      <c r="BO40" s="207"/>
      <c r="BP40" s="207"/>
      <c r="BQ40" s="207"/>
      <c r="BR40" s="207"/>
      <c r="BS40" s="207"/>
      <c r="BT40" s="169"/>
      <c r="BU40" s="169"/>
      <c r="BV40" s="209"/>
      <c r="BW40" s="209"/>
      <c r="BX40" s="209"/>
      <c r="BY40" s="209"/>
      <c r="BZ40" s="209"/>
      <c r="CA40" s="209"/>
      <c r="CB40" s="209"/>
      <c r="CC40" s="209"/>
      <c r="CD40" s="209"/>
      <c r="CE40" s="169"/>
      <c r="CF40" s="16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169"/>
      <c r="CS40" s="169"/>
      <c r="CT40" s="16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17"/>
      <c r="DR40" s="17"/>
      <c r="DS40" s="47"/>
      <c r="DT40" s="47"/>
      <c r="DU40" s="47"/>
      <c r="DV40" s="47"/>
      <c r="DW40" s="47"/>
      <c r="DX40" s="47"/>
      <c r="DY40" s="16"/>
    </row>
    <row r="41" spans="1:147" ht="3.75" customHeight="1">
      <c r="A41" s="16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  <c r="BA41" s="16"/>
      <c r="BB41" s="16"/>
      <c r="BC41" s="16"/>
      <c r="BD41" s="16"/>
      <c r="BE41" s="16"/>
      <c r="BF41" s="16"/>
      <c r="BG41" s="16"/>
      <c r="BH41" s="16"/>
      <c r="BI41" s="16"/>
      <c r="BJ41" s="17"/>
      <c r="BK41" s="17"/>
      <c r="BL41" s="207"/>
      <c r="BM41" s="207"/>
      <c r="BN41" s="207"/>
      <c r="BO41" s="207"/>
      <c r="BP41" s="207"/>
      <c r="BQ41" s="207"/>
      <c r="BR41" s="207"/>
      <c r="BS41" s="207"/>
      <c r="BT41" s="169"/>
      <c r="BU41" s="169"/>
      <c r="BV41" s="209"/>
      <c r="BW41" s="209"/>
      <c r="BX41" s="209"/>
      <c r="BY41" s="209"/>
      <c r="BZ41" s="209"/>
      <c r="CA41" s="209"/>
      <c r="CB41" s="209"/>
      <c r="CC41" s="209"/>
      <c r="CD41" s="209"/>
      <c r="CE41" s="169"/>
      <c r="CF41" s="16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169"/>
      <c r="CS41" s="169"/>
      <c r="CT41" s="16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17"/>
      <c r="DR41" s="17"/>
      <c r="DS41" s="47"/>
      <c r="DT41" s="47"/>
      <c r="DU41" s="47"/>
      <c r="DV41" s="47"/>
      <c r="DW41" s="47"/>
      <c r="DX41" s="47"/>
      <c r="DY41" s="16"/>
    </row>
    <row r="42" spans="1:147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34"/>
      <c r="BM42" s="34"/>
      <c r="BN42" s="34"/>
      <c r="BO42" s="34"/>
      <c r="BP42" s="34"/>
      <c r="BQ42" s="34"/>
      <c r="BR42" s="34"/>
      <c r="BS42" s="34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47"/>
      <c r="DT42" s="47"/>
      <c r="DU42" s="47"/>
      <c r="DV42" s="47"/>
      <c r="DW42" s="47"/>
      <c r="DX42" s="47"/>
      <c r="DY42" s="16"/>
    </row>
    <row r="43" spans="1:147" ht="3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34"/>
      <c r="BM43" s="34"/>
      <c r="BN43" s="34"/>
      <c r="BO43" s="34"/>
      <c r="BP43" s="34"/>
      <c r="BQ43" s="34"/>
      <c r="BR43" s="34"/>
      <c r="BS43" s="34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47"/>
      <c r="DT43" s="47"/>
      <c r="DU43" s="47"/>
      <c r="DV43" s="47"/>
      <c r="DW43" s="47"/>
      <c r="DX43" s="47"/>
      <c r="DY43" s="16"/>
    </row>
    <row r="44" spans="1:147" ht="3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47"/>
      <c r="DT44" s="47"/>
      <c r="DU44" s="47"/>
      <c r="DV44" s="47"/>
      <c r="DW44" s="47"/>
      <c r="DX44" s="47"/>
      <c r="DY44" s="16"/>
    </row>
    <row r="45" spans="1:147" ht="24.75" customHeight="1">
      <c r="A45" s="16"/>
      <c r="B45" s="179" t="s">
        <v>53</v>
      </c>
      <c r="C45" s="180"/>
      <c r="D45" s="180"/>
      <c r="E45" s="180"/>
      <c r="F45" s="180"/>
      <c r="G45" s="180"/>
      <c r="H45" s="180"/>
      <c r="I45" s="180"/>
      <c r="J45" s="180" t="s">
        <v>72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 t="s">
        <v>55</v>
      </c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 t="s">
        <v>56</v>
      </c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 t="s">
        <v>57</v>
      </c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1"/>
      <c r="DS45" s="47"/>
      <c r="DT45" s="47"/>
      <c r="DU45" s="47"/>
      <c r="DV45" s="47"/>
      <c r="DW45" s="47"/>
      <c r="DX45" s="47"/>
      <c r="DY45" s="16"/>
    </row>
    <row r="46" spans="1:147" ht="24.75" customHeight="1">
      <c r="A46" s="16"/>
      <c r="B46" s="182" t="str">
        <f>IF(物品請求書入力ページ!E27="","",物品請求書入力ページ!E27)</f>
        <v/>
      </c>
      <c r="C46" s="183"/>
      <c r="D46" s="183"/>
      <c r="E46" s="183"/>
      <c r="F46" s="184" t="str">
        <f>IF(物品請求書入力ページ!E27="","",物品請求書入力ページ!E27)</f>
        <v/>
      </c>
      <c r="G46" s="184"/>
      <c r="H46" s="184"/>
      <c r="I46" s="184"/>
      <c r="J46" s="185" t="str">
        <f>IF(物品請求書入力ページ!R27="","",物品請求書入力ページ!R27)</f>
        <v/>
      </c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6" t="str">
        <f>IF(物品請求書入力ページ!AW27="","",物品請求書入力ページ!AW27)</f>
        <v/>
      </c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8" t="str">
        <f>IF(物品請求書入力ページ!BC27="","",物品請求書入力ページ!BC27)</f>
        <v/>
      </c>
      <c r="BR46" s="188"/>
      <c r="BS46" s="188"/>
      <c r="BT46" s="189"/>
      <c r="BU46" s="190" t="str">
        <f>IF(物品請求書入力ページ!BG27="","",物品請求書入力ページ!BG27)</f>
        <v/>
      </c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1" t="str">
        <f>IF(物品請求書入力ページ!BO27="","",物品請求書入力ページ!BO27)</f>
        <v/>
      </c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57" t="str">
        <f>IF(CJ46="","","円")</f>
        <v/>
      </c>
      <c r="DP46" s="157"/>
      <c r="DQ46" s="157"/>
      <c r="DR46" s="158"/>
      <c r="DS46" s="47"/>
      <c r="DT46" s="47"/>
      <c r="DU46" s="47"/>
      <c r="DV46" s="47"/>
      <c r="DW46" s="47"/>
      <c r="DX46" s="47"/>
      <c r="DY46" s="16"/>
    </row>
    <row r="47" spans="1:147" ht="24.75" customHeight="1">
      <c r="A47" s="16"/>
      <c r="B47" s="182" t="str">
        <f>IF(物品請求書入力ページ!E28="","",物品請求書入力ページ!E28)</f>
        <v/>
      </c>
      <c r="C47" s="183"/>
      <c r="D47" s="183"/>
      <c r="E47" s="183"/>
      <c r="F47" s="184" t="str">
        <f>IF(物品請求書入力ページ!E28="","",物品請求書入力ページ!E28)</f>
        <v/>
      </c>
      <c r="G47" s="184"/>
      <c r="H47" s="184"/>
      <c r="I47" s="184"/>
      <c r="J47" s="185" t="str">
        <f>IF(物品請求書入力ページ!R28="","",物品請求書入力ページ!R28)</f>
        <v/>
      </c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6" t="str">
        <f>IF(物品請求書入力ページ!AW28="","",物品請求書入力ページ!AW28)</f>
        <v/>
      </c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8" t="str">
        <f>IF(物品請求書入力ページ!BC28="","",物品請求書入力ページ!BC28)</f>
        <v/>
      </c>
      <c r="BR47" s="188"/>
      <c r="BS47" s="188"/>
      <c r="BT47" s="189"/>
      <c r="BU47" s="190" t="str">
        <f>IF(物品請求書入力ページ!BG28="","",物品請求書入力ページ!BG28)</f>
        <v/>
      </c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1" t="str">
        <f>IF(物品請求書入力ページ!BO28="","",物品請求書入力ページ!BO28)</f>
        <v/>
      </c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57" t="str">
        <f t="shared" ref="DO47:DO56" si="0">IF(CJ47="","","円")</f>
        <v/>
      </c>
      <c r="DP47" s="157"/>
      <c r="DQ47" s="157"/>
      <c r="DR47" s="158"/>
      <c r="DS47" s="47"/>
      <c r="DT47" s="47"/>
      <c r="DU47" s="47"/>
      <c r="DV47" s="47"/>
      <c r="DW47" s="47"/>
      <c r="DX47" s="47"/>
      <c r="DY47" s="16"/>
    </row>
    <row r="48" spans="1:147" ht="24.75" customHeight="1">
      <c r="A48" s="16"/>
      <c r="B48" s="182" t="str">
        <f>IF(物品請求書入力ページ!E29="","",物品請求書入力ページ!E29)</f>
        <v/>
      </c>
      <c r="C48" s="183"/>
      <c r="D48" s="183"/>
      <c r="E48" s="183"/>
      <c r="F48" s="184" t="str">
        <f>IF(物品請求書入力ページ!E29="","",物品請求書入力ページ!E29)</f>
        <v/>
      </c>
      <c r="G48" s="184"/>
      <c r="H48" s="184"/>
      <c r="I48" s="184"/>
      <c r="J48" s="185" t="str">
        <f>IF(物品請求書入力ページ!R29="","",物品請求書入力ページ!R29)</f>
        <v/>
      </c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6" t="str">
        <f>IF(物品請求書入力ページ!AW29="","",物品請求書入力ページ!AW29)</f>
        <v/>
      </c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8" t="str">
        <f>IF(物品請求書入力ページ!BC29="","",物品請求書入力ページ!BC29)</f>
        <v/>
      </c>
      <c r="BR48" s="188"/>
      <c r="BS48" s="188"/>
      <c r="BT48" s="189"/>
      <c r="BU48" s="190" t="str">
        <f>IF(物品請求書入力ページ!BG29="","",物品請求書入力ページ!BG29)</f>
        <v/>
      </c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1" t="str">
        <f>IF(物品請求書入力ページ!BO29="","",物品請求書入力ページ!BO29)</f>
        <v/>
      </c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57" t="str">
        <f t="shared" si="0"/>
        <v/>
      </c>
      <c r="DP48" s="157"/>
      <c r="DQ48" s="157"/>
      <c r="DR48" s="158"/>
      <c r="DS48" s="47"/>
      <c r="DT48" s="47"/>
      <c r="DU48" s="47"/>
      <c r="DV48" s="47"/>
      <c r="DW48" s="47"/>
      <c r="DX48" s="47"/>
      <c r="DY48" s="16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</row>
    <row r="49" spans="1:147" ht="24.75" customHeight="1">
      <c r="A49" s="16"/>
      <c r="B49" s="182" t="str">
        <f>IF(物品請求書入力ページ!E30="","",物品請求書入力ページ!E30)</f>
        <v/>
      </c>
      <c r="C49" s="183"/>
      <c r="D49" s="183"/>
      <c r="E49" s="183"/>
      <c r="F49" s="184" t="str">
        <f>IF(物品請求書入力ページ!E30="","",物品請求書入力ページ!E30)</f>
        <v/>
      </c>
      <c r="G49" s="184"/>
      <c r="H49" s="184"/>
      <c r="I49" s="184"/>
      <c r="J49" s="185" t="str">
        <f>IF(物品請求書入力ページ!R30="","",物品請求書入力ページ!R30)</f>
        <v/>
      </c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6" t="str">
        <f>IF(物品請求書入力ページ!AW30="","",物品請求書入力ページ!AW30)</f>
        <v/>
      </c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8" t="str">
        <f>IF(物品請求書入力ページ!BC30="","",物品請求書入力ページ!BC30)</f>
        <v/>
      </c>
      <c r="BR49" s="188"/>
      <c r="BS49" s="188"/>
      <c r="BT49" s="189"/>
      <c r="BU49" s="190" t="str">
        <f>IF(物品請求書入力ページ!BG30="","",物品請求書入力ページ!BG30)</f>
        <v/>
      </c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1" t="str">
        <f>IF(物品請求書入力ページ!BO30="","",物品請求書入力ページ!BO30)</f>
        <v/>
      </c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57" t="str">
        <f t="shared" si="0"/>
        <v/>
      </c>
      <c r="DP49" s="157"/>
      <c r="DQ49" s="157"/>
      <c r="DR49" s="158"/>
      <c r="DS49" s="47"/>
      <c r="DT49" s="47"/>
      <c r="DU49" s="47"/>
      <c r="DV49" s="47"/>
      <c r="DW49" s="47"/>
      <c r="DX49" s="47"/>
      <c r="DY49" s="16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</row>
    <row r="50" spans="1:147" ht="24.75" customHeight="1">
      <c r="A50" s="16"/>
      <c r="B50" s="182" t="str">
        <f>IF(物品請求書入力ページ!E31="","",物品請求書入力ページ!E31)</f>
        <v/>
      </c>
      <c r="C50" s="183"/>
      <c r="D50" s="183"/>
      <c r="E50" s="183"/>
      <c r="F50" s="184" t="str">
        <f>IF(物品請求書入力ページ!E31="","",物品請求書入力ページ!E31)</f>
        <v/>
      </c>
      <c r="G50" s="184"/>
      <c r="H50" s="184"/>
      <c r="I50" s="184"/>
      <c r="J50" s="185" t="str">
        <f>IF(物品請求書入力ページ!R31="","",物品請求書入力ページ!R31)</f>
        <v/>
      </c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6" t="str">
        <f>IF(物品請求書入力ページ!AW31="","",物品請求書入力ページ!AW31)</f>
        <v/>
      </c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8" t="str">
        <f>IF(物品請求書入力ページ!BC31="","",物品請求書入力ページ!BC31)</f>
        <v/>
      </c>
      <c r="BR50" s="188"/>
      <c r="BS50" s="188"/>
      <c r="BT50" s="189"/>
      <c r="BU50" s="190" t="str">
        <f>IF(物品請求書入力ページ!BG31="","",物品請求書入力ページ!BG31)</f>
        <v/>
      </c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1" t="str">
        <f>IF(物品請求書入力ページ!BO31="","",物品請求書入力ページ!BO31)</f>
        <v/>
      </c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57" t="str">
        <f t="shared" si="0"/>
        <v/>
      </c>
      <c r="DP50" s="157"/>
      <c r="DQ50" s="157"/>
      <c r="DR50" s="158"/>
      <c r="DS50" s="47"/>
      <c r="DT50" s="47"/>
      <c r="DU50" s="47"/>
      <c r="DV50" s="47"/>
      <c r="DW50" s="47"/>
      <c r="DX50" s="47"/>
      <c r="DY50" s="16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</row>
    <row r="51" spans="1:147" ht="24.75" customHeight="1">
      <c r="A51" s="16"/>
      <c r="B51" s="182" t="str">
        <f>IF(物品請求書入力ページ!E32="","",物品請求書入力ページ!E32)</f>
        <v/>
      </c>
      <c r="C51" s="183"/>
      <c r="D51" s="183"/>
      <c r="E51" s="183"/>
      <c r="F51" s="184" t="str">
        <f>IF(物品請求書入力ページ!E32="","",物品請求書入力ページ!E32)</f>
        <v/>
      </c>
      <c r="G51" s="184"/>
      <c r="H51" s="184"/>
      <c r="I51" s="184"/>
      <c r="J51" s="185" t="str">
        <f>IF(物品請求書入力ページ!R32="","",物品請求書入力ページ!R32)</f>
        <v/>
      </c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6" t="str">
        <f>IF(物品請求書入力ページ!AW32="","",物品請求書入力ページ!AW32)</f>
        <v/>
      </c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8" t="str">
        <f>IF(物品請求書入力ページ!BC32="","",物品請求書入力ページ!BC32)</f>
        <v/>
      </c>
      <c r="BR51" s="188"/>
      <c r="BS51" s="188"/>
      <c r="BT51" s="189"/>
      <c r="BU51" s="190" t="str">
        <f>IF(物品請求書入力ページ!BG32="","",物品請求書入力ページ!BG32)</f>
        <v/>
      </c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1" t="str">
        <f>IF(物品請求書入力ページ!BO32="","",物品請求書入力ページ!BO32)</f>
        <v/>
      </c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57" t="str">
        <f t="shared" si="0"/>
        <v/>
      </c>
      <c r="DP51" s="157"/>
      <c r="DQ51" s="157"/>
      <c r="DR51" s="158"/>
      <c r="DS51" s="47"/>
      <c r="DT51" s="47"/>
      <c r="DU51" s="47"/>
      <c r="DV51" s="47"/>
      <c r="DW51" s="47"/>
      <c r="DX51" s="47"/>
      <c r="DY51" s="16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</row>
    <row r="52" spans="1:147" ht="24.75" customHeight="1">
      <c r="A52" s="16"/>
      <c r="B52" s="182" t="str">
        <f>IF(物品請求書入力ページ!E33="","",物品請求書入力ページ!E33)</f>
        <v/>
      </c>
      <c r="C52" s="183"/>
      <c r="D52" s="183"/>
      <c r="E52" s="183"/>
      <c r="F52" s="184" t="str">
        <f>IF(物品請求書入力ページ!E33="","",物品請求書入力ページ!E33)</f>
        <v/>
      </c>
      <c r="G52" s="184"/>
      <c r="H52" s="184"/>
      <c r="I52" s="184"/>
      <c r="J52" s="185" t="str">
        <f>IF(物品請求書入力ページ!R33="","",物品請求書入力ページ!R33)</f>
        <v/>
      </c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6" t="str">
        <f>IF(物品請求書入力ページ!AW33="","",物品請求書入力ページ!AW33)</f>
        <v/>
      </c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8" t="str">
        <f>IF(物品請求書入力ページ!BC33="","",物品請求書入力ページ!BC33)</f>
        <v/>
      </c>
      <c r="BR52" s="188"/>
      <c r="BS52" s="188"/>
      <c r="BT52" s="189"/>
      <c r="BU52" s="190" t="str">
        <f>IF(物品請求書入力ページ!BG33="","",物品請求書入力ページ!BG33)</f>
        <v/>
      </c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1" t="str">
        <f>IF(物品請求書入力ページ!BO33="","",物品請求書入力ページ!BO33)</f>
        <v/>
      </c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57" t="str">
        <f t="shared" si="0"/>
        <v/>
      </c>
      <c r="DP52" s="157"/>
      <c r="DQ52" s="157"/>
      <c r="DR52" s="158"/>
      <c r="DS52" s="47"/>
      <c r="DT52" s="47"/>
      <c r="DU52" s="47"/>
      <c r="DV52" s="47"/>
      <c r="DW52" s="47"/>
      <c r="DX52" s="47"/>
      <c r="DY52" s="16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</row>
    <row r="53" spans="1:147" ht="24.75" customHeight="1">
      <c r="A53" s="16"/>
      <c r="B53" s="182" t="str">
        <f>IF(物品請求書入力ページ!E34="","",物品請求書入力ページ!E34)</f>
        <v/>
      </c>
      <c r="C53" s="183"/>
      <c r="D53" s="183"/>
      <c r="E53" s="183"/>
      <c r="F53" s="184" t="str">
        <f>IF(物品請求書入力ページ!E34="","",物品請求書入力ページ!E34)</f>
        <v/>
      </c>
      <c r="G53" s="184"/>
      <c r="H53" s="184"/>
      <c r="I53" s="184"/>
      <c r="J53" s="185" t="str">
        <f>IF(物品請求書入力ページ!R34="","",物品請求書入力ページ!R34)</f>
        <v/>
      </c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6" t="str">
        <f>IF(物品請求書入力ページ!AW34="","",物品請求書入力ページ!AW34)</f>
        <v/>
      </c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8" t="str">
        <f>IF(物品請求書入力ページ!BC34="","",物品請求書入力ページ!BC34)</f>
        <v/>
      </c>
      <c r="BR53" s="188"/>
      <c r="BS53" s="188"/>
      <c r="BT53" s="189"/>
      <c r="BU53" s="190" t="str">
        <f>IF(物品請求書入力ページ!BG34="","",物品請求書入力ページ!BG34)</f>
        <v/>
      </c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1" t="str">
        <f>IF(物品請求書入力ページ!BO34="","",物品請求書入力ページ!BO34)</f>
        <v/>
      </c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57" t="str">
        <f t="shared" si="0"/>
        <v/>
      </c>
      <c r="DP53" s="157"/>
      <c r="DQ53" s="157"/>
      <c r="DR53" s="158"/>
      <c r="DS53" s="47"/>
      <c r="DT53" s="47"/>
      <c r="DU53" s="47"/>
      <c r="DV53" s="47"/>
      <c r="DW53" s="47"/>
      <c r="DX53" s="47"/>
      <c r="DY53" s="16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</row>
    <row r="54" spans="1:147" ht="24.75" customHeight="1">
      <c r="A54" s="16"/>
      <c r="B54" s="182" t="str">
        <f>IF(物品請求書入力ページ!E35="","",物品請求書入力ページ!E35)</f>
        <v/>
      </c>
      <c r="C54" s="183"/>
      <c r="D54" s="183"/>
      <c r="E54" s="183"/>
      <c r="F54" s="184" t="str">
        <f>IF(物品請求書入力ページ!E35="","",物品請求書入力ページ!E35)</f>
        <v/>
      </c>
      <c r="G54" s="184"/>
      <c r="H54" s="184"/>
      <c r="I54" s="184"/>
      <c r="J54" s="185" t="str">
        <f>IF(物品請求書入力ページ!R35="","",物品請求書入力ページ!R35)</f>
        <v/>
      </c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6" t="str">
        <f>IF(物品請求書入力ページ!AW35="","",物品請求書入力ページ!AW35)</f>
        <v/>
      </c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8" t="str">
        <f>IF(物品請求書入力ページ!BC35="","",物品請求書入力ページ!BC35)</f>
        <v/>
      </c>
      <c r="BR54" s="188"/>
      <c r="BS54" s="188"/>
      <c r="BT54" s="189"/>
      <c r="BU54" s="190" t="str">
        <f>IF(物品請求書入力ページ!BG35="","",物品請求書入力ページ!BG35)</f>
        <v/>
      </c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1" t="str">
        <f>IF(物品請求書入力ページ!BO35="","",物品請求書入力ページ!BO35)</f>
        <v/>
      </c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57" t="str">
        <f t="shared" si="0"/>
        <v/>
      </c>
      <c r="DP54" s="157"/>
      <c r="DQ54" s="157"/>
      <c r="DR54" s="158"/>
      <c r="DS54" s="47"/>
      <c r="DT54" s="47"/>
      <c r="DU54" s="47"/>
      <c r="DV54" s="47"/>
      <c r="DW54" s="47"/>
      <c r="DX54" s="47"/>
      <c r="DY54" s="16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</row>
    <row r="55" spans="1:147" ht="24.75" customHeight="1">
      <c r="A55" s="16"/>
      <c r="B55" s="152" t="str">
        <f>IF(物品請求書入力ページ!BO36="","",IF(物品請求書入力ページ!BO38="内税","う　ち　消　　費　　税（適用税率8％）","消　　費　　税（適用税率8％）"))</f>
        <v/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4"/>
      <c r="CJ55" s="155" t="str">
        <f>IF(物品請求書入力ページ!BO36="","",物品請求書入力ページ!BO36)</f>
        <v/>
      </c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7" t="str">
        <f t="shared" si="0"/>
        <v/>
      </c>
      <c r="DP55" s="157"/>
      <c r="DQ55" s="157"/>
      <c r="DR55" s="158"/>
      <c r="DS55" s="47"/>
      <c r="DT55" s="47"/>
      <c r="DU55" s="47"/>
      <c r="DV55" s="47"/>
      <c r="DW55" s="47"/>
      <c r="DX55" s="47"/>
      <c r="DY55" s="16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</row>
    <row r="56" spans="1:147" ht="24.75" customHeight="1" thickBot="1">
      <c r="A56" s="16"/>
      <c r="B56" s="152" t="str">
        <f>IF(物品請求書入力ページ!BO37="","",IF(物品請求書入力ページ!BO38="内税","う　ち　消　　費　　税（適用税率10％）","消　　費　　税（適用税率10％）"))</f>
        <v/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4"/>
      <c r="CJ56" s="155" t="str">
        <f>IF(物品請求書入力ページ!BO37="","",物品請求書入力ページ!BO37)</f>
        <v/>
      </c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220" t="str">
        <f t="shared" si="0"/>
        <v/>
      </c>
      <c r="DP56" s="220"/>
      <c r="DQ56" s="220"/>
      <c r="DR56" s="221"/>
      <c r="DS56" s="47"/>
      <c r="DT56" s="47"/>
      <c r="DU56" s="47"/>
      <c r="DV56" s="47"/>
      <c r="DW56" s="47"/>
      <c r="DX56" s="47"/>
      <c r="DY56" s="16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</row>
    <row r="57" spans="1:147" ht="24.75" customHeight="1" thickBot="1">
      <c r="A57" s="16"/>
      <c r="B57" s="210" t="s">
        <v>58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22" t="str">
        <f>IF(BU46="","",物品請求書入力ページ!BO39)</f>
        <v/>
      </c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4"/>
      <c r="DS57" s="16"/>
      <c r="DT57" s="16"/>
      <c r="DU57" s="16"/>
      <c r="DV57" s="16"/>
      <c r="DW57" s="16"/>
      <c r="DX57" s="16"/>
      <c r="DY57" s="16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</row>
    <row r="58" spans="1:147" ht="3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</row>
    <row r="59" spans="1:147" ht="3.75" customHeight="1">
      <c r="A59" s="16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18"/>
      <c r="CE59" s="18"/>
      <c r="CF59" s="18"/>
      <c r="CG59" s="18"/>
      <c r="CH59" s="18"/>
      <c r="CI59" s="18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16"/>
      <c r="DU59" s="16"/>
      <c r="DV59" s="16"/>
      <c r="DW59" s="16"/>
      <c r="DX59" s="16"/>
      <c r="DY59" s="16"/>
    </row>
    <row r="60" spans="1:147" ht="3.75" customHeight="1">
      <c r="A60" s="16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18"/>
      <c r="CE60" s="18"/>
      <c r="CF60" s="18"/>
      <c r="CG60" s="18"/>
      <c r="CH60" s="18"/>
      <c r="CI60" s="18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16"/>
      <c r="DU60" s="16"/>
      <c r="DV60" s="16"/>
      <c r="DW60" s="16"/>
      <c r="DX60" s="16"/>
      <c r="DY60" s="16"/>
    </row>
    <row r="61" spans="1:147" ht="3.75" customHeight="1">
      <c r="A61" s="16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18"/>
      <c r="CE61" s="18"/>
      <c r="CF61" s="18"/>
      <c r="CG61" s="18"/>
      <c r="CH61" s="18"/>
      <c r="CI61" s="18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16"/>
      <c r="DU61" s="16"/>
      <c r="DV61" s="16"/>
      <c r="DW61" s="16"/>
      <c r="DX61" s="16"/>
      <c r="DY61" s="16"/>
    </row>
    <row r="62" spans="1:147" ht="3.75" customHeight="1">
      <c r="A62" s="16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18"/>
      <c r="CE62" s="18"/>
      <c r="CF62" s="18"/>
      <c r="CG62" s="18"/>
      <c r="CH62" s="18"/>
      <c r="CI62" s="18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</row>
    <row r="63" spans="1:147" ht="3.75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R63" s="38"/>
      <c r="CS63" s="38"/>
      <c r="CT63" s="38"/>
      <c r="CU63" s="38"/>
      <c r="CV63" s="38"/>
      <c r="CW63" s="38"/>
    </row>
    <row r="64" spans="1:147" ht="3.75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R64" s="38"/>
      <c r="CS64" s="38"/>
      <c r="CT64" s="38"/>
      <c r="CU64" s="38"/>
      <c r="CV64" s="38"/>
      <c r="CW64" s="38"/>
    </row>
    <row r="65" spans="1:129" ht="3.75" customHeight="1">
      <c r="A65" s="37"/>
      <c r="B65" s="38"/>
      <c r="C65" s="38"/>
      <c r="D65" s="38"/>
      <c r="E65" s="38"/>
      <c r="F65" s="38"/>
      <c r="G65" s="202"/>
      <c r="H65" s="202"/>
      <c r="I65" s="202"/>
      <c r="J65" s="38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38"/>
      <c r="AF65" s="38"/>
      <c r="AG65" s="38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38"/>
      <c r="BY65" s="38"/>
      <c r="BZ65" s="38"/>
      <c r="CA65" s="38"/>
      <c r="CB65" s="38"/>
      <c r="CC65" s="38"/>
      <c r="CR65" s="38"/>
      <c r="CS65" s="38"/>
      <c r="CT65" s="38"/>
      <c r="CU65" s="38"/>
      <c r="CV65" s="38"/>
      <c r="CW65" s="38"/>
    </row>
    <row r="66" spans="1:129" ht="3.75" customHeight="1">
      <c r="A66" s="37"/>
      <c r="B66" s="38"/>
      <c r="C66" s="38"/>
      <c r="D66" s="38"/>
      <c r="E66" s="38"/>
      <c r="F66" s="38"/>
      <c r="G66" s="202"/>
      <c r="H66" s="202"/>
      <c r="I66" s="202"/>
      <c r="J66" s="38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38"/>
      <c r="AF66" s="38"/>
      <c r="AG66" s="38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R66" s="38"/>
      <c r="CS66" s="38"/>
      <c r="CT66" s="38"/>
      <c r="CU66" s="38"/>
      <c r="CV66" s="38"/>
      <c r="CW66" s="38"/>
    </row>
    <row r="67" spans="1:129" ht="3.75" customHeight="1">
      <c r="A67" s="37"/>
      <c r="B67" s="38"/>
      <c r="C67" s="38"/>
      <c r="D67" s="38"/>
      <c r="E67" s="38"/>
      <c r="F67" s="38"/>
      <c r="G67" s="202"/>
      <c r="H67" s="202"/>
      <c r="I67" s="202"/>
      <c r="J67" s="38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38"/>
      <c r="AF67" s="38"/>
      <c r="AG67" s="38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R67" s="38"/>
      <c r="CS67" s="38"/>
      <c r="CT67" s="38"/>
      <c r="CU67" s="38"/>
      <c r="CV67" s="38"/>
      <c r="CW67" s="38"/>
    </row>
    <row r="68" spans="1:129" ht="3.75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8"/>
      <c r="AF68" s="38"/>
      <c r="AG68" s="38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R68" s="38"/>
      <c r="CS68" s="38"/>
      <c r="CT68" s="38"/>
      <c r="CU68" s="38"/>
      <c r="CV68" s="38"/>
      <c r="CW68" s="38"/>
    </row>
    <row r="69" spans="1:129" ht="3.75" customHeight="1">
      <c r="A69" s="37"/>
      <c r="B69" s="38"/>
      <c r="C69" s="38"/>
      <c r="D69" s="38"/>
      <c r="E69" s="38"/>
      <c r="F69" s="38"/>
      <c r="G69" s="202"/>
      <c r="H69" s="202"/>
      <c r="I69" s="202"/>
      <c r="J69" s="38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38"/>
      <c r="AF69" s="38"/>
      <c r="AG69" s="38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R69" s="38"/>
      <c r="CS69" s="38"/>
      <c r="CT69" s="38"/>
      <c r="CU69" s="38"/>
      <c r="CV69" s="38"/>
      <c r="CW69" s="38"/>
    </row>
    <row r="70" spans="1:129" ht="3.75" customHeight="1">
      <c r="A70" s="37"/>
      <c r="B70" s="38"/>
      <c r="C70" s="38"/>
      <c r="D70" s="38"/>
      <c r="E70" s="38"/>
      <c r="F70" s="38"/>
      <c r="G70" s="202"/>
      <c r="H70" s="202"/>
      <c r="I70" s="202"/>
      <c r="J70" s="38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38"/>
      <c r="AF70" s="38"/>
      <c r="AG70" s="38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</row>
    <row r="71" spans="1:129" ht="3.75" customHeight="1">
      <c r="A71" s="37"/>
      <c r="B71" s="38"/>
      <c r="C71" s="38"/>
      <c r="D71" s="38"/>
      <c r="E71" s="38"/>
      <c r="F71" s="38"/>
      <c r="G71" s="202"/>
      <c r="H71" s="202"/>
      <c r="I71" s="202"/>
      <c r="J71" s="38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38"/>
      <c r="AF71" s="38"/>
      <c r="AG71" s="38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7"/>
      <c r="DU71" s="37"/>
      <c r="DV71" s="37"/>
      <c r="DW71" s="37"/>
      <c r="DX71" s="37"/>
      <c r="DY71" s="37"/>
    </row>
    <row r="72" spans="1:129" ht="3.75" customHeigh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7"/>
      <c r="DU72" s="37"/>
      <c r="DV72" s="37"/>
      <c r="DW72" s="37"/>
      <c r="DX72" s="37"/>
      <c r="DY72" s="37"/>
    </row>
    <row r="73" spans="1:129" ht="3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7"/>
      <c r="DU73" s="37"/>
      <c r="DV73" s="37"/>
      <c r="DW73" s="37"/>
      <c r="DX73" s="37"/>
      <c r="DY73" s="37"/>
    </row>
    <row r="74" spans="1:129" ht="3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</row>
    <row r="75" spans="1:129" ht="16.5" customHeight="1">
      <c r="A75" s="3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37"/>
      <c r="DT75" s="37"/>
      <c r="DU75" s="37"/>
      <c r="DV75" s="37"/>
      <c r="DW75" s="37"/>
      <c r="DX75" s="37"/>
      <c r="DY75" s="37"/>
    </row>
    <row r="76" spans="1:129" ht="3.75" customHeight="1">
      <c r="A76" s="37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37"/>
      <c r="DT76" s="37"/>
      <c r="DU76" s="37"/>
      <c r="DV76" s="37"/>
      <c r="DW76" s="37"/>
      <c r="DX76" s="37"/>
      <c r="DY76" s="37"/>
    </row>
    <row r="77" spans="1:129" ht="3.75" customHeight="1">
      <c r="A77" s="37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3"/>
      <c r="BY77" s="213"/>
      <c r="BZ77" s="213"/>
      <c r="CA77" s="213"/>
      <c r="CB77" s="213"/>
      <c r="CC77" s="213"/>
      <c r="CD77" s="213"/>
      <c r="CE77" s="213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3"/>
      <c r="DE77" s="213"/>
      <c r="DF77" s="213"/>
      <c r="DG77" s="213"/>
      <c r="DH77" s="213"/>
      <c r="DI77" s="213"/>
      <c r="DJ77" s="213"/>
      <c r="DK77" s="213"/>
      <c r="DL77" s="213"/>
      <c r="DM77" s="213"/>
      <c r="DN77" s="213"/>
      <c r="DO77" s="213"/>
      <c r="DP77" s="213"/>
      <c r="DQ77" s="213"/>
      <c r="DR77" s="213"/>
      <c r="DS77" s="37"/>
      <c r="DT77" s="37"/>
      <c r="DU77" s="37"/>
      <c r="DV77" s="37"/>
      <c r="DW77" s="37"/>
      <c r="DX77" s="37"/>
      <c r="DY77" s="37"/>
    </row>
    <row r="78" spans="1:129" ht="3.75" customHeight="1">
      <c r="A78" s="37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3"/>
      <c r="BY78" s="213"/>
      <c r="BZ78" s="213"/>
      <c r="CA78" s="213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37"/>
      <c r="DT78" s="37"/>
      <c r="DU78" s="37"/>
      <c r="DV78" s="37"/>
      <c r="DW78" s="37"/>
      <c r="DX78" s="37"/>
      <c r="DY78" s="37"/>
    </row>
    <row r="79" spans="1:129" ht="3.75" customHeight="1">
      <c r="A79" s="37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37"/>
      <c r="DT79" s="37"/>
      <c r="DU79" s="37"/>
      <c r="DV79" s="37"/>
      <c r="DW79" s="37"/>
      <c r="DX79" s="37"/>
      <c r="DY79" s="37"/>
    </row>
    <row r="80" spans="1:129" ht="3.75" customHeight="1">
      <c r="A80" s="37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37"/>
      <c r="DT80" s="37"/>
      <c r="DU80" s="37"/>
      <c r="DV80" s="37"/>
      <c r="DW80" s="37"/>
      <c r="DX80" s="37"/>
      <c r="DY80" s="37"/>
    </row>
    <row r="81" spans="1:129" ht="3.75" customHeight="1">
      <c r="A81" s="37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37"/>
      <c r="DT81" s="37"/>
      <c r="DU81" s="37"/>
      <c r="DV81" s="37"/>
      <c r="DW81" s="37"/>
      <c r="DX81" s="37"/>
      <c r="DY81" s="37"/>
    </row>
    <row r="82" spans="1:129" ht="3.75" customHeight="1">
      <c r="A82" s="37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37"/>
      <c r="DT82" s="37"/>
      <c r="DU82" s="37"/>
      <c r="DV82" s="37"/>
      <c r="DW82" s="37"/>
      <c r="DX82" s="37"/>
      <c r="DY82" s="37"/>
    </row>
    <row r="83" spans="1:129" ht="3.75" customHeight="1">
      <c r="A83" s="37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37"/>
      <c r="DT83" s="37"/>
      <c r="DU83" s="37"/>
      <c r="DV83" s="37"/>
      <c r="DW83" s="37"/>
      <c r="DX83" s="37"/>
      <c r="DY83" s="37"/>
    </row>
    <row r="84" spans="1:129" ht="3.75" customHeight="1">
      <c r="A84" s="3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37"/>
      <c r="DT84" s="37"/>
      <c r="DU84" s="37"/>
      <c r="DV84" s="37"/>
      <c r="DW84" s="37"/>
      <c r="DX84" s="37"/>
      <c r="DY84" s="37"/>
    </row>
    <row r="85" spans="1:129" ht="3.75" customHeight="1">
      <c r="A85" s="3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37"/>
      <c r="DT85" s="37"/>
      <c r="DU85" s="37"/>
      <c r="DV85" s="37"/>
      <c r="DW85" s="37"/>
      <c r="DX85" s="37"/>
      <c r="DY85" s="37"/>
    </row>
    <row r="86" spans="1:129" ht="3.75" customHeight="1">
      <c r="A86" s="3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37"/>
      <c r="DT86" s="37"/>
      <c r="DU86" s="37"/>
      <c r="DV86" s="37"/>
      <c r="DW86" s="37"/>
      <c r="DX86" s="37"/>
      <c r="DY86" s="37"/>
    </row>
    <row r="87" spans="1:129" ht="3.75" customHeight="1">
      <c r="A87" s="3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37"/>
      <c r="DT87" s="37"/>
      <c r="DU87" s="37"/>
      <c r="DV87" s="37"/>
      <c r="DW87" s="37"/>
      <c r="DX87" s="37"/>
      <c r="DY87" s="37"/>
    </row>
    <row r="88" spans="1:129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</row>
    <row r="89" spans="1:129" ht="3.75" customHeight="1"/>
    <row r="90" spans="1:129" ht="3.75" customHeight="1"/>
    <row r="91" spans="1:129" ht="3.75" customHeight="1"/>
    <row r="92" spans="1:129" ht="3.75" customHeight="1"/>
    <row r="93" spans="1:129" ht="3.75" customHeight="1"/>
    <row r="94" spans="1:129" ht="3.75" customHeight="1"/>
    <row r="95" spans="1:129" ht="3.75" customHeight="1"/>
    <row r="96" spans="1:129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</sheetData>
  <sheetProtection formatCells="0" formatColumns="0" formatRows="0" insertColumns="0" insertRows="0" insertHyperlinks="0" deleteColumns="0" deleteRows="0" sort="0" autoFilter="0" pivotTables="0"/>
  <mergeCells count="147">
    <mergeCell ref="BD76:BW87"/>
    <mergeCell ref="BX76:DR78"/>
    <mergeCell ref="BX79:DR87"/>
    <mergeCell ref="B80:X83"/>
    <mergeCell ref="CG37:CQ41"/>
    <mergeCell ref="CR37:CT41"/>
    <mergeCell ref="CU37:DE41"/>
    <mergeCell ref="B59:W62"/>
    <mergeCell ref="G65:I67"/>
    <mergeCell ref="K65:AD67"/>
    <mergeCell ref="AM80:BC83"/>
    <mergeCell ref="B84:X87"/>
    <mergeCell ref="Y84:AL87"/>
    <mergeCell ref="B75:X75"/>
    <mergeCell ref="Y75:AL75"/>
    <mergeCell ref="AM75:BC75"/>
    <mergeCell ref="AM84:BC87"/>
    <mergeCell ref="B76:X79"/>
    <mergeCell ref="AM76:BC79"/>
    <mergeCell ref="BD75:BW75"/>
    <mergeCell ref="BX75:DR75"/>
    <mergeCell ref="CJ56:DN56"/>
    <mergeCell ref="DO56:DR56"/>
    <mergeCell ref="CJ57:DR57"/>
    <mergeCell ref="AH65:BW71"/>
    <mergeCell ref="G69:I71"/>
    <mergeCell ref="K69:AD71"/>
    <mergeCell ref="U36:AT40"/>
    <mergeCell ref="AU36:AY40"/>
    <mergeCell ref="BL37:BS41"/>
    <mergeCell ref="BT37:BU41"/>
    <mergeCell ref="BV37:CD41"/>
    <mergeCell ref="BQ54:BT54"/>
    <mergeCell ref="BU54:CI54"/>
    <mergeCell ref="B56:CI56"/>
    <mergeCell ref="BF53:BP53"/>
    <mergeCell ref="BQ53:BT53"/>
    <mergeCell ref="BU53:CI53"/>
    <mergeCell ref="B57:CI57"/>
    <mergeCell ref="B54:E54"/>
    <mergeCell ref="F54:I54"/>
    <mergeCell ref="J54:BE54"/>
    <mergeCell ref="BF54:BP54"/>
    <mergeCell ref="B51:E51"/>
    <mergeCell ref="F51:I51"/>
    <mergeCell ref="BQ51:BT51"/>
    <mergeCell ref="BU51:CI51"/>
    <mergeCell ref="B49:E49"/>
    <mergeCell ref="CJ54:DN54"/>
    <mergeCell ref="CJ53:DN53"/>
    <mergeCell ref="DO53:DR53"/>
    <mergeCell ref="DO54:DR54"/>
    <mergeCell ref="B13:L17"/>
    <mergeCell ref="M13:O17"/>
    <mergeCell ref="P13:AU17"/>
    <mergeCell ref="AV13:AX17"/>
    <mergeCell ref="BN14:DP22"/>
    <mergeCell ref="AY15:BH17"/>
    <mergeCell ref="B18:N24"/>
    <mergeCell ref="V18:AA24"/>
    <mergeCell ref="CE37:CF41"/>
    <mergeCell ref="BL31:DP36"/>
    <mergeCell ref="AT18:AV24"/>
    <mergeCell ref="AY18:BH20"/>
    <mergeCell ref="B53:E53"/>
    <mergeCell ref="F53:I53"/>
    <mergeCell ref="J53:BE53"/>
    <mergeCell ref="BA32:BH36"/>
    <mergeCell ref="D36:O40"/>
    <mergeCell ref="P36:T40"/>
    <mergeCell ref="J51:BE51"/>
    <mergeCell ref="BF51:BP51"/>
    <mergeCell ref="CJ51:DN51"/>
    <mergeCell ref="DO51:DR51"/>
    <mergeCell ref="B52:E52"/>
    <mergeCell ref="F52:I52"/>
    <mergeCell ref="J52:BE52"/>
    <mergeCell ref="BF52:BP52"/>
    <mergeCell ref="BQ52:BT52"/>
    <mergeCell ref="BU52:CI52"/>
    <mergeCell ref="CJ52:DN52"/>
    <mergeCell ref="DO52:DR52"/>
    <mergeCell ref="F49:I49"/>
    <mergeCell ref="J49:BE49"/>
    <mergeCell ref="BF49:BP49"/>
    <mergeCell ref="BQ49:BT49"/>
    <mergeCell ref="BU49:CI49"/>
    <mergeCell ref="CJ49:DN49"/>
    <mergeCell ref="DO49:DR49"/>
    <mergeCell ref="B50:E50"/>
    <mergeCell ref="F50:I50"/>
    <mergeCell ref="J50:BE50"/>
    <mergeCell ref="BF50:BP50"/>
    <mergeCell ref="BQ50:BT50"/>
    <mergeCell ref="BU50:CI50"/>
    <mergeCell ref="CJ50:DN50"/>
    <mergeCell ref="DO50:DR50"/>
    <mergeCell ref="B47:E47"/>
    <mergeCell ref="F47:I47"/>
    <mergeCell ref="J47:BE47"/>
    <mergeCell ref="BF47:BP47"/>
    <mergeCell ref="BQ47:BT47"/>
    <mergeCell ref="BU47:CI47"/>
    <mergeCell ref="CJ47:DN47"/>
    <mergeCell ref="DO47:DR47"/>
    <mergeCell ref="B48:E48"/>
    <mergeCell ref="F48:I48"/>
    <mergeCell ref="J48:BE48"/>
    <mergeCell ref="BF48:BP48"/>
    <mergeCell ref="BQ48:BT48"/>
    <mergeCell ref="BU48:CI48"/>
    <mergeCell ref="CJ48:DN48"/>
    <mergeCell ref="DO48:DR48"/>
    <mergeCell ref="BU45:CI45"/>
    <mergeCell ref="CJ45:DR45"/>
    <mergeCell ref="B46:E46"/>
    <mergeCell ref="F46:I46"/>
    <mergeCell ref="J46:BE46"/>
    <mergeCell ref="BF46:BP46"/>
    <mergeCell ref="BQ46:BT46"/>
    <mergeCell ref="BU46:CI46"/>
    <mergeCell ref="CJ46:DN46"/>
    <mergeCell ref="DO46:DR46"/>
    <mergeCell ref="B55:CI55"/>
    <mergeCell ref="CJ55:DN55"/>
    <mergeCell ref="DO55:DR55"/>
    <mergeCell ref="P18:U24"/>
    <mergeCell ref="A1:DY1"/>
    <mergeCell ref="P3:AW3"/>
    <mergeCell ref="BQ3:CE3"/>
    <mergeCell ref="CF3:DR3"/>
    <mergeCell ref="O5:AX5"/>
    <mergeCell ref="AB18:AD24"/>
    <mergeCell ref="AE18:AJ24"/>
    <mergeCell ref="AK18:AM24"/>
    <mergeCell ref="AN18:AS24"/>
    <mergeCell ref="AY23:BH29"/>
    <mergeCell ref="BL24:DP29"/>
    <mergeCell ref="B25:AX29"/>
    <mergeCell ref="B6:AV10"/>
    <mergeCell ref="BN9:BQ12"/>
    <mergeCell ref="BR9:BZ12"/>
    <mergeCell ref="CA9:CC12"/>
    <mergeCell ref="CD9:CN12"/>
    <mergeCell ref="B45:I45"/>
    <mergeCell ref="J45:BE45"/>
    <mergeCell ref="BF45:BT45"/>
  </mergeCells>
  <phoneticPr fontId="49"/>
  <pageMargins left="0.78680555555555554" right="0.39305555555555555" top="0.98402777777777772" bottom="0.98402777777777772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33"/>
  <sheetViews>
    <sheetView topLeftCell="A43" workbookViewId="0">
      <selection activeCell="EE54" sqref="EE54"/>
    </sheetView>
  </sheetViews>
  <sheetFormatPr defaultColWidth="9" defaultRowHeight="14.4"/>
  <cols>
    <col min="1" max="1" width="2.8984375" style="15" customWidth="1"/>
    <col min="2" max="128" width="0.59765625" style="15" customWidth="1"/>
    <col min="129" max="130" width="0.3984375" style="15" customWidth="1"/>
    <col min="131" max="132" width="0.59765625" style="15" customWidth="1"/>
    <col min="133" max="133" width="9" style="15" bestFit="1"/>
    <col min="134" max="16384" width="9" style="15"/>
  </cols>
  <sheetData>
    <row r="1" spans="1:133" ht="3.75" customHeight="1"/>
    <row r="2" spans="1:133" ht="38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</row>
    <row r="3" spans="1:133" ht="17.25" customHeight="1">
      <c r="A3" s="3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46"/>
      <c r="DT3" s="47"/>
      <c r="DU3" s="47"/>
      <c r="DV3" s="47"/>
      <c r="DW3" s="47"/>
      <c r="DX3" s="47"/>
      <c r="DY3" s="16"/>
      <c r="DZ3" s="18"/>
      <c r="EA3" s="18"/>
      <c r="EB3" s="18"/>
      <c r="EC3" s="18"/>
    </row>
    <row r="4" spans="1:133" ht="25.5" customHeight="1">
      <c r="A4" s="3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63" t="s">
        <v>59</v>
      </c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7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4" t="s">
        <v>43</v>
      </c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6" t="str">
        <f>IF(物品請求書入力ページ!T24="","",物品請求書入力ページ!T24)</f>
        <v/>
      </c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47"/>
      <c r="DT4" s="47"/>
      <c r="DU4" s="47"/>
      <c r="DV4" s="47"/>
      <c r="DW4" s="47"/>
      <c r="DX4" s="47"/>
      <c r="DY4" s="16"/>
      <c r="DZ4" s="18"/>
      <c r="EA4" s="18"/>
      <c r="EB4" s="18"/>
      <c r="EC4" s="18"/>
    </row>
    <row r="5" spans="1:133" ht="0.75" customHeight="1">
      <c r="A5" s="3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47"/>
      <c r="DT5" s="47"/>
      <c r="DU5" s="47"/>
      <c r="DV5" s="47"/>
      <c r="DW5" s="47"/>
      <c r="DX5" s="47"/>
      <c r="DY5" s="16"/>
      <c r="DZ5" s="18"/>
      <c r="EA5" s="18"/>
      <c r="EB5" s="18"/>
      <c r="EC5" s="18"/>
    </row>
    <row r="6" spans="1:133" ht="8.25" customHeight="1">
      <c r="A6" s="3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47"/>
      <c r="DT6" s="47"/>
      <c r="DU6" s="47"/>
      <c r="DV6" s="47"/>
      <c r="DW6" s="47"/>
      <c r="DX6" s="47"/>
      <c r="DY6" s="16"/>
      <c r="DZ6" s="18"/>
      <c r="EA6" s="18"/>
      <c r="EB6" s="18"/>
      <c r="EC6" s="18"/>
    </row>
    <row r="7" spans="1:133" ht="3.75" customHeight="1">
      <c r="A7" s="37"/>
      <c r="B7" s="227" t="s">
        <v>74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47"/>
      <c r="DT7" s="47"/>
      <c r="DU7" s="47"/>
      <c r="DV7" s="47"/>
      <c r="DW7" s="47"/>
      <c r="DX7" s="47"/>
      <c r="DY7" s="16"/>
      <c r="DZ7" s="18"/>
      <c r="EA7" s="18"/>
      <c r="EB7" s="18"/>
      <c r="EC7" s="18"/>
    </row>
    <row r="8" spans="1:133" ht="3.75" customHeight="1">
      <c r="A8" s="37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47"/>
      <c r="DT8" s="47"/>
      <c r="DU8" s="47"/>
      <c r="DV8" s="47"/>
      <c r="DW8" s="47"/>
      <c r="DX8" s="47"/>
      <c r="DY8" s="16"/>
      <c r="DZ8" s="18"/>
      <c r="EA8" s="18"/>
      <c r="EB8" s="18"/>
      <c r="EC8" s="18"/>
    </row>
    <row r="9" spans="1:133" ht="3.75" customHeight="1">
      <c r="A9" s="3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7"/>
      <c r="DT9" s="47"/>
      <c r="DU9" s="47"/>
      <c r="DV9" s="47"/>
      <c r="DW9" s="47"/>
      <c r="DX9" s="47"/>
      <c r="DY9" s="16"/>
      <c r="DZ9" s="18"/>
      <c r="EA9" s="18"/>
      <c r="EB9" s="18"/>
      <c r="EC9" s="18"/>
    </row>
    <row r="10" spans="1:133" ht="3.75" customHeight="1">
      <c r="A10" s="37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7"/>
      <c r="BK10" s="17"/>
      <c r="BL10" s="17"/>
      <c r="BM10" s="17"/>
      <c r="BN10" s="160" t="s">
        <v>4</v>
      </c>
      <c r="BO10" s="160"/>
      <c r="BP10" s="160"/>
      <c r="BQ10" s="160"/>
      <c r="BR10" s="177" t="str">
        <f>IF(物品請求書入力ページ!X6="","",物品請求書入力ページ!X6)</f>
        <v/>
      </c>
      <c r="BS10" s="177"/>
      <c r="BT10" s="177"/>
      <c r="BU10" s="177"/>
      <c r="BV10" s="177"/>
      <c r="BW10" s="177"/>
      <c r="BX10" s="177"/>
      <c r="BY10" s="177"/>
      <c r="BZ10" s="177"/>
      <c r="CA10" s="178" t="s">
        <v>44</v>
      </c>
      <c r="CB10" s="178"/>
      <c r="CC10" s="178"/>
      <c r="CD10" s="177" t="str">
        <f>IF(物品請求書入力ページ!AK6="","",物品請求書入力ページ!AK6)</f>
        <v/>
      </c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47"/>
      <c r="DT10" s="47"/>
      <c r="DU10" s="47"/>
      <c r="DV10" s="47"/>
      <c r="DW10" s="47"/>
      <c r="DX10" s="47"/>
      <c r="DY10" s="16"/>
      <c r="DZ10" s="18"/>
      <c r="EA10" s="18"/>
      <c r="EB10" s="18"/>
      <c r="EC10" s="18"/>
    </row>
    <row r="11" spans="1:133" ht="3.75" customHeight="1">
      <c r="A11" s="37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7"/>
      <c r="BK11" s="17"/>
      <c r="BL11" s="17"/>
      <c r="BM11" s="17"/>
      <c r="BN11" s="160"/>
      <c r="BO11" s="160"/>
      <c r="BP11" s="160"/>
      <c r="BQ11" s="160"/>
      <c r="BR11" s="177"/>
      <c r="BS11" s="177"/>
      <c r="BT11" s="177"/>
      <c r="BU11" s="177"/>
      <c r="BV11" s="177"/>
      <c r="BW11" s="177"/>
      <c r="BX11" s="177"/>
      <c r="BY11" s="177"/>
      <c r="BZ11" s="177"/>
      <c r="CA11" s="178"/>
      <c r="CB11" s="178"/>
      <c r="CC11" s="178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47"/>
      <c r="DT11" s="47"/>
      <c r="DU11" s="47"/>
      <c r="DV11" s="47"/>
      <c r="DW11" s="47"/>
      <c r="DX11" s="47"/>
      <c r="DY11" s="16"/>
      <c r="DZ11" s="18"/>
      <c r="EA11" s="18"/>
      <c r="EB11" s="18"/>
      <c r="EC11" s="18"/>
    </row>
    <row r="12" spans="1:133" ht="3.75" customHeight="1">
      <c r="A12" s="37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7"/>
      <c r="BK12" s="17"/>
      <c r="BL12" s="17"/>
      <c r="BM12" s="17"/>
      <c r="BN12" s="160"/>
      <c r="BO12" s="160"/>
      <c r="BP12" s="160"/>
      <c r="BQ12" s="160"/>
      <c r="BR12" s="177"/>
      <c r="BS12" s="177"/>
      <c r="BT12" s="177"/>
      <c r="BU12" s="177"/>
      <c r="BV12" s="177"/>
      <c r="BW12" s="177"/>
      <c r="BX12" s="177"/>
      <c r="BY12" s="177"/>
      <c r="BZ12" s="177"/>
      <c r="CA12" s="178"/>
      <c r="CB12" s="178"/>
      <c r="CC12" s="178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47"/>
      <c r="DT12" s="47"/>
      <c r="DU12" s="47"/>
      <c r="DV12" s="47"/>
      <c r="DW12" s="47"/>
      <c r="DX12" s="47"/>
      <c r="DY12" s="16"/>
      <c r="DZ12" s="18"/>
      <c r="EA12" s="18"/>
      <c r="EB12" s="18"/>
      <c r="EC12" s="18"/>
    </row>
    <row r="13" spans="1:133" ht="3.75" customHeight="1">
      <c r="A13" s="37"/>
      <c r="B13" s="17"/>
      <c r="C13" s="17"/>
      <c r="D13" s="17"/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7"/>
      <c r="BK13" s="17"/>
      <c r="BL13" s="17"/>
      <c r="BM13" s="17"/>
      <c r="BN13" s="160"/>
      <c r="BO13" s="160"/>
      <c r="BP13" s="160"/>
      <c r="BQ13" s="160"/>
      <c r="BR13" s="177"/>
      <c r="BS13" s="177"/>
      <c r="BT13" s="177"/>
      <c r="BU13" s="177"/>
      <c r="BV13" s="177"/>
      <c r="BW13" s="177"/>
      <c r="BX13" s="177"/>
      <c r="BY13" s="177"/>
      <c r="BZ13" s="177"/>
      <c r="CA13" s="178"/>
      <c r="CB13" s="178"/>
      <c r="CC13" s="178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47"/>
      <c r="DT13" s="47"/>
      <c r="DU13" s="47"/>
      <c r="DV13" s="47"/>
      <c r="DW13" s="47"/>
      <c r="DX13" s="47"/>
      <c r="DY13" s="16"/>
      <c r="DZ13" s="18"/>
      <c r="EA13" s="18"/>
      <c r="EB13" s="18"/>
      <c r="EC13" s="18"/>
    </row>
    <row r="14" spans="1:133" ht="3.75" customHeight="1">
      <c r="A14" s="37"/>
      <c r="B14" s="175" t="s">
        <v>45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60" t="s">
        <v>10</v>
      </c>
      <c r="N14" s="160"/>
      <c r="O14" s="160"/>
      <c r="P14" s="173" t="str">
        <f>IF(物品請求書入力ページ!T22="","",物品請求書入力ページ!T22)</f>
        <v>水道課</v>
      </c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60" t="s">
        <v>11</v>
      </c>
      <c r="AW14" s="160"/>
      <c r="AX14" s="160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47"/>
      <c r="DT14" s="47"/>
      <c r="DU14" s="47"/>
      <c r="DV14" s="47"/>
      <c r="DW14" s="47"/>
      <c r="DX14" s="47"/>
      <c r="DY14" s="16"/>
      <c r="DZ14" s="18"/>
      <c r="EA14" s="18"/>
      <c r="EB14" s="18"/>
      <c r="EC14" s="18"/>
    </row>
    <row r="15" spans="1:133" ht="3.75" customHeight="1">
      <c r="A15" s="37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60"/>
      <c r="N15" s="160"/>
      <c r="O15" s="160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60"/>
      <c r="AW15" s="160"/>
      <c r="AX15" s="160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7"/>
      <c r="BK15" s="17"/>
      <c r="BL15" s="18"/>
      <c r="BM15" s="18"/>
      <c r="BN15" s="194" t="str">
        <f>IF(物品請求書入力ページ!T7="","",物品請求書入力ページ!T7)</f>
        <v/>
      </c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7"/>
      <c r="DR15" s="17"/>
      <c r="DS15" s="47"/>
      <c r="DT15" s="47"/>
      <c r="DU15" s="47"/>
      <c r="DV15" s="47"/>
      <c r="DW15" s="47"/>
      <c r="DX15" s="47"/>
      <c r="DY15" s="16"/>
      <c r="DZ15" s="18"/>
      <c r="EA15" s="18"/>
      <c r="EB15" s="18"/>
      <c r="EC15" s="18"/>
    </row>
    <row r="16" spans="1:133" ht="3.75" customHeight="1">
      <c r="A16" s="37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60"/>
      <c r="N16" s="160"/>
      <c r="O16" s="160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60"/>
      <c r="AW16" s="160"/>
      <c r="AX16" s="160"/>
      <c r="AY16" s="196" t="s">
        <v>46</v>
      </c>
      <c r="AZ16" s="196"/>
      <c r="BA16" s="196"/>
      <c r="BB16" s="196"/>
      <c r="BC16" s="196"/>
      <c r="BD16" s="196"/>
      <c r="BE16" s="196"/>
      <c r="BF16" s="196"/>
      <c r="BG16" s="196"/>
      <c r="BH16" s="196"/>
      <c r="BI16" s="20"/>
      <c r="BJ16" s="17"/>
      <c r="BK16" s="17"/>
      <c r="BL16" s="18"/>
      <c r="BM16" s="18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7"/>
      <c r="DR16" s="17"/>
      <c r="DS16" s="47"/>
      <c r="DT16" s="47"/>
      <c r="DU16" s="47"/>
      <c r="DV16" s="47"/>
      <c r="DW16" s="47"/>
      <c r="DX16" s="47"/>
      <c r="DY16" s="16"/>
      <c r="DZ16" s="18"/>
      <c r="EA16" s="18"/>
      <c r="EB16" s="18"/>
      <c r="EC16" s="18"/>
    </row>
    <row r="17" spans="1:133" ht="3.75" customHeight="1">
      <c r="A17" s="37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60"/>
      <c r="N17" s="160"/>
      <c r="O17" s="160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60"/>
      <c r="AW17" s="160"/>
      <c r="AX17" s="160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20"/>
      <c r="BJ17" s="17"/>
      <c r="BK17" s="17"/>
      <c r="BL17" s="18"/>
      <c r="BM17" s="18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7"/>
      <c r="DR17" s="17"/>
      <c r="DS17" s="47"/>
      <c r="DT17" s="47"/>
      <c r="DU17" s="47"/>
      <c r="DV17" s="47"/>
      <c r="DW17" s="47"/>
      <c r="DX17" s="47"/>
      <c r="DY17" s="16"/>
      <c r="DZ17" s="18"/>
      <c r="EA17" s="18"/>
      <c r="EB17" s="18"/>
      <c r="EC17" s="18"/>
    </row>
    <row r="18" spans="1:133" ht="3.75" customHeight="1">
      <c r="A18" s="37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61"/>
      <c r="N18" s="161"/>
      <c r="O18" s="161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61"/>
      <c r="AW18" s="161"/>
      <c r="AX18" s="161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20"/>
      <c r="BJ18" s="17"/>
      <c r="BK18" s="17"/>
      <c r="BL18" s="18"/>
      <c r="BM18" s="18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7"/>
      <c r="DR18" s="17"/>
      <c r="DS18" s="47"/>
      <c r="DT18" s="47"/>
      <c r="DU18" s="47"/>
      <c r="DV18" s="47"/>
      <c r="DW18" s="47"/>
      <c r="DX18" s="47"/>
      <c r="DY18" s="16"/>
      <c r="DZ18" s="18"/>
      <c r="EA18" s="18"/>
      <c r="EB18" s="18"/>
      <c r="EC18" s="18"/>
    </row>
    <row r="19" spans="1:133" ht="3.75" customHeight="1">
      <c r="A19" s="37"/>
      <c r="B19" s="197" t="s">
        <v>27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29"/>
      <c r="P19" s="159" t="str">
        <f>IF(物品請求書入力ページ!T23="","",物品請求書入力ページ!T23)</f>
        <v>令和</v>
      </c>
      <c r="Q19" s="159"/>
      <c r="R19" s="159"/>
      <c r="S19" s="159"/>
      <c r="T19" s="159"/>
      <c r="U19" s="159"/>
      <c r="V19" s="159" t="str">
        <f>IF(物品請求書入力ページ!Y23="","",物品請求書入力ページ!Y23)</f>
        <v/>
      </c>
      <c r="W19" s="159"/>
      <c r="X19" s="159"/>
      <c r="Y19" s="159"/>
      <c r="Z19" s="159"/>
      <c r="AA19" s="159"/>
      <c r="AB19" s="168" t="s">
        <v>28</v>
      </c>
      <c r="AC19" s="168"/>
      <c r="AD19" s="168"/>
      <c r="AE19" s="159" t="str">
        <f>IF(物品請求書入力ページ!AG23="","",物品請求書入力ページ!AG23)</f>
        <v/>
      </c>
      <c r="AF19" s="159"/>
      <c r="AG19" s="159"/>
      <c r="AH19" s="159"/>
      <c r="AI19" s="159"/>
      <c r="AJ19" s="159"/>
      <c r="AK19" s="168" t="s">
        <v>29</v>
      </c>
      <c r="AL19" s="168"/>
      <c r="AM19" s="168"/>
      <c r="AN19" s="159" t="str">
        <f>IF(物品請求書入力ページ!AO23="","",物品請求書入力ページ!AO23)</f>
        <v/>
      </c>
      <c r="AO19" s="159"/>
      <c r="AP19" s="159"/>
      <c r="AQ19" s="159"/>
      <c r="AR19" s="159"/>
      <c r="AS19" s="159"/>
      <c r="AT19" s="168" t="s">
        <v>30</v>
      </c>
      <c r="AU19" s="168"/>
      <c r="AV19" s="168"/>
      <c r="AW19" s="18"/>
      <c r="AX19" s="18"/>
      <c r="AY19" s="196" t="s">
        <v>47</v>
      </c>
      <c r="AZ19" s="196"/>
      <c r="BA19" s="196"/>
      <c r="BB19" s="196"/>
      <c r="BC19" s="196"/>
      <c r="BD19" s="196"/>
      <c r="BE19" s="196"/>
      <c r="BF19" s="196"/>
      <c r="BG19" s="196"/>
      <c r="BH19" s="196"/>
      <c r="BI19" s="20"/>
      <c r="BJ19" s="17"/>
      <c r="BK19" s="17"/>
      <c r="BL19" s="18"/>
      <c r="BM19" s="18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7"/>
      <c r="DR19" s="17"/>
      <c r="DS19" s="47"/>
      <c r="DT19" s="47"/>
      <c r="DU19" s="47"/>
      <c r="DV19" s="47"/>
      <c r="DW19" s="47"/>
      <c r="DX19" s="47"/>
      <c r="DY19" s="16"/>
      <c r="DZ19" s="18"/>
      <c r="EA19" s="18"/>
      <c r="EB19" s="18"/>
      <c r="EC19" s="18"/>
    </row>
    <row r="20" spans="1:133" ht="3.75" customHeight="1">
      <c r="A20" s="3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3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9"/>
      <c r="AC20" s="169"/>
      <c r="AD20" s="169"/>
      <c r="AE20" s="160"/>
      <c r="AF20" s="160"/>
      <c r="AG20" s="160"/>
      <c r="AH20" s="160"/>
      <c r="AI20" s="160"/>
      <c r="AJ20" s="160"/>
      <c r="AK20" s="169"/>
      <c r="AL20" s="169"/>
      <c r="AM20" s="169"/>
      <c r="AN20" s="160"/>
      <c r="AO20" s="160"/>
      <c r="AP20" s="160"/>
      <c r="AQ20" s="160"/>
      <c r="AR20" s="160"/>
      <c r="AS20" s="160"/>
      <c r="AT20" s="169"/>
      <c r="AU20" s="169"/>
      <c r="AV20" s="169"/>
      <c r="AW20" s="18"/>
      <c r="AX20" s="18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20"/>
      <c r="BJ20" s="17"/>
      <c r="BK20" s="17"/>
      <c r="BL20" s="18"/>
      <c r="BM20" s="18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7"/>
      <c r="DR20" s="17"/>
      <c r="DS20" s="47"/>
      <c r="DT20" s="47"/>
      <c r="DU20" s="47"/>
      <c r="DV20" s="47"/>
      <c r="DW20" s="47"/>
      <c r="DX20" s="47"/>
      <c r="DY20" s="16"/>
      <c r="DZ20" s="18"/>
      <c r="EA20" s="18"/>
      <c r="EB20" s="18"/>
      <c r="EC20" s="18"/>
    </row>
    <row r="21" spans="1:133" ht="3.75" customHeight="1">
      <c r="A21" s="3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3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9"/>
      <c r="AC21" s="169"/>
      <c r="AD21" s="169"/>
      <c r="AE21" s="160"/>
      <c r="AF21" s="160"/>
      <c r="AG21" s="160"/>
      <c r="AH21" s="160"/>
      <c r="AI21" s="160"/>
      <c r="AJ21" s="160"/>
      <c r="AK21" s="169"/>
      <c r="AL21" s="169"/>
      <c r="AM21" s="169"/>
      <c r="AN21" s="160"/>
      <c r="AO21" s="160"/>
      <c r="AP21" s="160"/>
      <c r="AQ21" s="160"/>
      <c r="AR21" s="160"/>
      <c r="AS21" s="160"/>
      <c r="AT21" s="169"/>
      <c r="AU21" s="169"/>
      <c r="AV21" s="169"/>
      <c r="AW21" s="18"/>
      <c r="AX21" s="18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20"/>
      <c r="BJ21" s="17"/>
      <c r="BK21" s="17"/>
      <c r="BL21" s="18"/>
      <c r="BM21" s="18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7"/>
      <c r="DR21" s="17"/>
      <c r="DS21" s="47"/>
      <c r="DT21" s="47"/>
      <c r="DU21" s="47"/>
      <c r="DV21" s="47"/>
      <c r="DW21" s="47"/>
      <c r="DX21" s="47"/>
      <c r="DY21" s="16"/>
      <c r="DZ21" s="18"/>
      <c r="EA21" s="18"/>
      <c r="EB21" s="18"/>
      <c r="EC21" s="18"/>
    </row>
    <row r="22" spans="1:133" ht="3.75" customHeight="1">
      <c r="A22" s="3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3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9"/>
      <c r="AC22" s="169"/>
      <c r="AD22" s="169"/>
      <c r="AE22" s="160"/>
      <c r="AF22" s="160"/>
      <c r="AG22" s="160"/>
      <c r="AH22" s="160"/>
      <c r="AI22" s="160"/>
      <c r="AJ22" s="160"/>
      <c r="AK22" s="169"/>
      <c r="AL22" s="169"/>
      <c r="AM22" s="169"/>
      <c r="AN22" s="160"/>
      <c r="AO22" s="160"/>
      <c r="AP22" s="160"/>
      <c r="AQ22" s="160"/>
      <c r="AR22" s="160"/>
      <c r="AS22" s="160"/>
      <c r="AT22" s="169"/>
      <c r="AU22" s="169"/>
      <c r="AV22" s="169"/>
      <c r="AW22" s="18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21"/>
      <c r="BJ22" s="17"/>
      <c r="BK22" s="17"/>
      <c r="BL22" s="18"/>
      <c r="BM22" s="18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7"/>
      <c r="DR22" s="17"/>
      <c r="DS22" s="47"/>
      <c r="DT22" s="47"/>
      <c r="DU22" s="47"/>
      <c r="DV22" s="47"/>
      <c r="DW22" s="47"/>
      <c r="DX22" s="47"/>
      <c r="DY22" s="16"/>
      <c r="DZ22" s="18"/>
      <c r="EA22" s="18"/>
      <c r="EB22" s="18"/>
      <c r="EC22" s="18"/>
    </row>
    <row r="23" spans="1:133" ht="3.75" customHeight="1">
      <c r="A23" s="3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3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9"/>
      <c r="AC23" s="169"/>
      <c r="AD23" s="169"/>
      <c r="AE23" s="160"/>
      <c r="AF23" s="160"/>
      <c r="AG23" s="160"/>
      <c r="AH23" s="160"/>
      <c r="AI23" s="160"/>
      <c r="AJ23" s="160"/>
      <c r="AK23" s="169"/>
      <c r="AL23" s="169"/>
      <c r="AM23" s="169"/>
      <c r="AN23" s="160"/>
      <c r="AO23" s="160"/>
      <c r="AP23" s="160"/>
      <c r="AQ23" s="160"/>
      <c r="AR23" s="160"/>
      <c r="AS23" s="160"/>
      <c r="AT23" s="169"/>
      <c r="AU23" s="169"/>
      <c r="AV23" s="169"/>
      <c r="AW23" s="18"/>
      <c r="AX23" s="18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21"/>
      <c r="BJ23" s="17"/>
      <c r="BK23" s="17"/>
      <c r="BL23" s="18"/>
      <c r="BM23" s="18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7"/>
      <c r="DR23" s="17"/>
      <c r="DS23" s="47"/>
      <c r="DT23" s="47"/>
      <c r="DU23" s="47"/>
      <c r="DV23" s="47"/>
      <c r="DW23" s="47"/>
      <c r="DX23" s="47"/>
      <c r="DY23" s="16"/>
      <c r="DZ23" s="18"/>
      <c r="EA23" s="18"/>
      <c r="EB23" s="18"/>
      <c r="EC23" s="18"/>
    </row>
    <row r="24" spans="1:133" ht="3.75" customHeight="1">
      <c r="A24" s="3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3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9"/>
      <c r="AC24" s="169"/>
      <c r="AD24" s="169"/>
      <c r="AE24" s="160"/>
      <c r="AF24" s="160"/>
      <c r="AG24" s="160"/>
      <c r="AH24" s="160"/>
      <c r="AI24" s="160"/>
      <c r="AJ24" s="160"/>
      <c r="AK24" s="169"/>
      <c r="AL24" s="169"/>
      <c r="AM24" s="169"/>
      <c r="AN24" s="160"/>
      <c r="AO24" s="160"/>
      <c r="AP24" s="160"/>
      <c r="AQ24" s="160"/>
      <c r="AR24" s="160"/>
      <c r="AS24" s="160"/>
      <c r="AT24" s="169"/>
      <c r="AU24" s="169"/>
      <c r="AV24" s="169"/>
      <c r="AW24" s="18"/>
      <c r="AX24" s="18"/>
      <c r="AY24" s="171" t="s">
        <v>48</v>
      </c>
      <c r="AZ24" s="172"/>
      <c r="BA24" s="172"/>
      <c r="BB24" s="172"/>
      <c r="BC24" s="172"/>
      <c r="BD24" s="172"/>
      <c r="BE24" s="172"/>
      <c r="BF24" s="172"/>
      <c r="BG24" s="172"/>
      <c r="BH24" s="172"/>
      <c r="BI24" s="20"/>
      <c r="BJ24" s="17"/>
      <c r="BK24" s="17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17"/>
      <c r="DR24" s="17"/>
      <c r="DS24" s="47"/>
      <c r="DT24" s="47"/>
      <c r="DU24" s="47"/>
      <c r="DV24" s="47"/>
      <c r="DW24" s="47"/>
      <c r="DX24" s="47"/>
      <c r="DY24" s="16"/>
      <c r="DZ24" s="18"/>
      <c r="EA24" s="18"/>
      <c r="EB24" s="18"/>
      <c r="EC24" s="18"/>
    </row>
    <row r="25" spans="1:133" ht="3.75" customHeight="1">
      <c r="A25" s="37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45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70"/>
      <c r="AC25" s="170"/>
      <c r="AD25" s="170"/>
      <c r="AE25" s="161"/>
      <c r="AF25" s="161"/>
      <c r="AG25" s="161"/>
      <c r="AH25" s="161"/>
      <c r="AI25" s="161"/>
      <c r="AJ25" s="161"/>
      <c r="AK25" s="170"/>
      <c r="AL25" s="170"/>
      <c r="AM25" s="170"/>
      <c r="AN25" s="161"/>
      <c r="AO25" s="161"/>
      <c r="AP25" s="161"/>
      <c r="AQ25" s="161"/>
      <c r="AR25" s="161"/>
      <c r="AS25" s="161"/>
      <c r="AT25" s="170"/>
      <c r="AU25" s="170"/>
      <c r="AV25" s="170"/>
      <c r="AW25" s="18"/>
      <c r="AX25" s="18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20"/>
      <c r="BJ25" s="17"/>
      <c r="BK25" s="17"/>
      <c r="BL25" s="173" t="str">
        <f>IF(物品請求書入力ページ!T8="","",物品請求書入力ページ!T8)</f>
        <v/>
      </c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"/>
      <c r="DR25" s="17"/>
      <c r="DS25" s="47"/>
      <c r="DT25" s="47"/>
      <c r="DU25" s="47"/>
      <c r="DV25" s="47"/>
      <c r="DW25" s="47"/>
      <c r="DX25" s="47"/>
      <c r="DY25" s="16"/>
      <c r="DZ25" s="18"/>
      <c r="EA25" s="18"/>
      <c r="EB25" s="18"/>
      <c r="EC25" s="18"/>
    </row>
    <row r="26" spans="1:133" ht="3.75" customHeight="1">
      <c r="A26" s="37"/>
      <c r="B26" s="175" t="s">
        <v>60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20"/>
      <c r="BJ26" s="17"/>
      <c r="BK26" s="17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"/>
      <c r="DR26" s="17"/>
      <c r="DS26" s="47"/>
      <c r="DT26" s="47"/>
      <c r="DU26" s="47"/>
      <c r="DV26" s="47"/>
      <c r="DW26" s="47"/>
      <c r="DX26" s="47"/>
      <c r="DY26" s="16"/>
      <c r="DZ26" s="18"/>
      <c r="EA26" s="18"/>
      <c r="EB26" s="18"/>
      <c r="EC26" s="18"/>
    </row>
    <row r="27" spans="1:133" ht="3.75" customHeight="1">
      <c r="A27" s="3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20"/>
      <c r="BJ27" s="17"/>
      <c r="BK27" s="17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"/>
      <c r="DR27" s="17"/>
      <c r="DS27" s="47"/>
      <c r="DT27" s="47"/>
      <c r="DU27" s="47"/>
      <c r="DV27" s="47"/>
      <c r="DW27" s="47"/>
      <c r="DX27" s="47"/>
      <c r="DY27" s="16"/>
      <c r="DZ27" s="18"/>
      <c r="EA27" s="18"/>
      <c r="EB27" s="18"/>
      <c r="EC27" s="18"/>
    </row>
    <row r="28" spans="1:133" ht="3.75" customHeight="1">
      <c r="A28" s="37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20"/>
      <c r="BJ28" s="17"/>
      <c r="BK28" s="17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"/>
      <c r="DR28" s="17"/>
      <c r="DS28" s="47"/>
      <c r="DT28" s="47"/>
      <c r="DU28" s="47"/>
      <c r="DV28" s="47"/>
      <c r="DW28" s="47"/>
      <c r="DX28" s="47"/>
      <c r="DY28" s="16"/>
      <c r="DZ28" s="18"/>
      <c r="EA28" s="18"/>
      <c r="EB28" s="18"/>
      <c r="EC28" s="18"/>
    </row>
    <row r="29" spans="1:133" ht="3.75" customHeight="1">
      <c r="A29" s="37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20"/>
      <c r="BJ29" s="17"/>
      <c r="BK29" s="17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"/>
      <c r="DR29" s="17"/>
      <c r="DS29" s="47"/>
      <c r="DT29" s="47"/>
      <c r="DU29" s="47"/>
      <c r="DV29" s="47"/>
      <c r="DW29" s="47"/>
      <c r="DX29" s="47"/>
      <c r="DY29" s="16"/>
      <c r="DZ29" s="18"/>
      <c r="EA29" s="18"/>
      <c r="EB29" s="18"/>
      <c r="EC29" s="18"/>
    </row>
    <row r="30" spans="1:133" ht="3.75" customHeight="1">
      <c r="A30" s="37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20"/>
      <c r="BJ30" s="17"/>
      <c r="BK30" s="17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"/>
      <c r="DR30" s="17"/>
      <c r="DS30" s="47"/>
      <c r="DT30" s="47"/>
      <c r="DU30" s="47"/>
      <c r="DV30" s="47"/>
      <c r="DW30" s="47"/>
      <c r="DX30" s="47"/>
      <c r="DY30" s="16"/>
      <c r="DZ30" s="18"/>
      <c r="EA30" s="18"/>
      <c r="EB30" s="18"/>
      <c r="EC30" s="18"/>
    </row>
    <row r="31" spans="1:133" ht="3.75" customHeight="1">
      <c r="A31" s="3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47"/>
      <c r="DT31" s="47"/>
      <c r="DU31" s="47"/>
      <c r="DV31" s="47"/>
      <c r="DW31" s="47"/>
      <c r="DX31" s="47"/>
      <c r="DY31" s="16"/>
      <c r="DZ31" s="18"/>
      <c r="EA31" s="18"/>
      <c r="EB31" s="18"/>
      <c r="EC31" s="18"/>
    </row>
    <row r="32" spans="1:133" ht="3.75" customHeight="1">
      <c r="A32" s="3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7"/>
      <c r="BK32" s="17"/>
      <c r="BL32" s="160" t="str">
        <f>IF(物品請求書入力ページ!T9="","",物品請求書入力ページ!T9)</f>
        <v/>
      </c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7"/>
      <c r="DR32" s="17"/>
      <c r="DS32" s="47"/>
      <c r="DT32" s="47"/>
      <c r="DU32" s="47"/>
      <c r="DV32" s="47"/>
      <c r="DW32" s="47"/>
      <c r="DX32" s="47"/>
      <c r="DY32" s="16"/>
      <c r="DZ32" s="18"/>
      <c r="EA32" s="18"/>
      <c r="EB32" s="18"/>
      <c r="EC32" s="18"/>
    </row>
    <row r="33" spans="1:133" ht="3.75" customHeight="1">
      <c r="A33" s="3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21"/>
      <c r="AZ33" s="21"/>
      <c r="BA33" s="196" t="s">
        <v>50</v>
      </c>
      <c r="BB33" s="196"/>
      <c r="BC33" s="196"/>
      <c r="BD33" s="196"/>
      <c r="BE33" s="196"/>
      <c r="BF33" s="196"/>
      <c r="BG33" s="196"/>
      <c r="BH33" s="196"/>
      <c r="BI33" s="20"/>
      <c r="BJ33" s="17"/>
      <c r="BK33" s="17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7"/>
      <c r="DR33" s="17"/>
      <c r="DS33" s="47"/>
      <c r="DT33" s="47"/>
      <c r="DU33" s="47"/>
      <c r="DV33" s="47"/>
      <c r="DW33" s="47"/>
      <c r="DX33" s="47"/>
      <c r="DY33" s="16"/>
      <c r="DZ33" s="18"/>
      <c r="EA33" s="18"/>
      <c r="EB33" s="18"/>
      <c r="EC33" s="18"/>
    </row>
    <row r="34" spans="1:133" ht="3.75" customHeight="1">
      <c r="A34" s="37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4"/>
      <c r="AZ34" s="25"/>
      <c r="BA34" s="196"/>
      <c r="BB34" s="196"/>
      <c r="BC34" s="196"/>
      <c r="BD34" s="196"/>
      <c r="BE34" s="196"/>
      <c r="BF34" s="196"/>
      <c r="BG34" s="196"/>
      <c r="BH34" s="196"/>
      <c r="BI34" s="20"/>
      <c r="BJ34" s="17"/>
      <c r="BK34" s="17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7"/>
      <c r="DR34" s="17"/>
      <c r="DS34" s="47"/>
      <c r="DT34" s="47"/>
      <c r="DU34" s="47"/>
      <c r="DV34" s="47"/>
      <c r="DW34" s="47"/>
      <c r="DX34" s="47"/>
      <c r="DY34" s="16"/>
      <c r="DZ34" s="18"/>
      <c r="EA34" s="18"/>
      <c r="EB34" s="18"/>
      <c r="EC34" s="18"/>
    </row>
    <row r="35" spans="1:133" ht="3.75" customHeight="1">
      <c r="A35" s="37"/>
      <c r="B35" s="2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21"/>
      <c r="AZ35" s="27"/>
      <c r="BA35" s="196"/>
      <c r="BB35" s="196"/>
      <c r="BC35" s="196"/>
      <c r="BD35" s="196"/>
      <c r="BE35" s="196"/>
      <c r="BF35" s="196"/>
      <c r="BG35" s="196"/>
      <c r="BH35" s="196"/>
      <c r="BI35" s="20"/>
      <c r="BJ35" s="17"/>
      <c r="BK35" s="17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7"/>
      <c r="DR35" s="17"/>
      <c r="DS35" s="47"/>
      <c r="DT35" s="47"/>
      <c r="DU35" s="47"/>
      <c r="DV35" s="47"/>
      <c r="DW35" s="47"/>
      <c r="DX35" s="47"/>
      <c r="DY35" s="16"/>
      <c r="DZ35" s="18"/>
      <c r="EA35" s="18"/>
      <c r="EB35" s="18"/>
      <c r="EC35" s="18"/>
    </row>
    <row r="36" spans="1:133" ht="3.75" customHeight="1">
      <c r="A36" s="37"/>
      <c r="B36" s="2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21"/>
      <c r="AZ36" s="27"/>
      <c r="BA36" s="196"/>
      <c r="BB36" s="196"/>
      <c r="BC36" s="196"/>
      <c r="BD36" s="196"/>
      <c r="BE36" s="196"/>
      <c r="BF36" s="196"/>
      <c r="BG36" s="196"/>
      <c r="BH36" s="196"/>
      <c r="BI36" s="20"/>
      <c r="BJ36" s="17"/>
      <c r="BK36" s="17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7"/>
      <c r="DR36" s="17"/>
      <c r="DS36" s="47"/>
      <c r="DT36" s="47"/>
      <c r="DU36" s="47"/>
      <c r="DV36" s="47"/>
      <c r="DW36" s="47"/>
      <c r="DX36" s="47"/>
      <c r="DY36" s="16"/>
      <c r="DZ36" s="18"/>
      <c r="EA36" s="18"/>
      <c r="EB36" s="18"/>
      <c r="EC36" s="18"/>
    </row>
    <row r="37" spans="1:133" ht="3.75" customHeight="1">
      <c r="A37" s="37"/>
      <c r="B37" s="26"/>
      <c r="C37" s="17"/>
      <c r="D37" s="200" t="s">
        <v>51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69"/>
      <c r="Q37" s="169"/>
      <c r="R37" s="169"/>
      <c r="S37" s="169"/>
      <c r="T37" s="169"/>
      <c r="U37" s="269" t="str">
        <f>IF(BU47="","",CJ58)</f>
        <v/>
      </c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8"/>
      <c r="BA37" s="196"/>
      <c r="BB37" s="196"/>
      <c r="BC37" s="196"/>
      <c r="BD37" s="196"/>
      <c r="BE37" s="196"/>
      <c r="BF37" s="196"/>
      <c r="BG37" s="196"/>
      <c r="BH37" s="196"/>
      <c r="BI37" s="16"/>
      <c r="BJ37" s="17"/>
      <c r="BK37" s="17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7"/>
      <c r="DR37" s="17"/>
      <c r="DS37" s="47"/>
      <c r="DT37" s="47"/>
      <c r="DU37" s="47"/>
      <c r="DV37" s="47"/>
      <c r="DW37" s="47"/>
      <c r="DX37" s="47"/>
      <c r="DY37" s="16"/>
      <c r="DZ37" s="18"/>
      <c r="EA37" s="18"/>
      <c r="EB37" s="18"/>
      <c r="EC37" s="18"/>
    </row>
    <row r="38" spans="1:133" ht="3.75" customHeight="1">
      <c r="A38" s="37"/>
      <c r="B38" s="26"/>
      <c r="C38" s="17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169"/>
      <c r="Q38" s="169"/>
      <c r="R38" s="169"/>
      <c r="S38" s="169"/>
      <c r="T38" s="1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8"/>
      <c r="BA38" s="16"/>
      <c r="BB38" s="16"/>
      <c r="BC38" s="16"/>
      <c r="BD38" s="16"/>
      <c r="BE38" s="16"/>
      <c r="BF38" s="16"/>
      <c r="BG38" s="16"/>
      <c r="BH38" s="16"/>
      <c r="BI38" s="16"/>
      <c r="BJ38" s="17"/>
      <c r="BK38" s="17"/>
      <c r="BL38" s="270" t="s">
        <v>61</v>
      </c>
      <c r="BM38" s="270"/>
      <c r="BN38" s="270"/>
      <c r="BO38" s="270"/>
      <c r="BP38" s="270"/>
      <c r="BQ38" s="270"/>
      <c r="BR38" s="270"/>
      <c r="BS38" s="270"/>
      <c r="BT38" s="168" t="s">
        <v>10</v>
      </c>
      <c r="BU38" s="168"/>
      <c r="BV38" s="208" t="str">
        <f>IF(物品請求書入力ページ!V11="","",物品請求書入力ページ!V11)</f>
        <v/>
      </c>
      <c r="BW38" s="208"/>
      <c r="BX38" s="208"/>
      <c r="BY38" s="208"/>
      <c r="BZ38" s="208"/>
      <c r="CA38" s="208"/>
      <c r="CB38" s="208"/>
      <c r="CC38" s="208"/>
      <c r="CD38" s="208"/>
      <c r="CE38" s="168" t="s">
        <v>11</v>
      </c>
      <c r="CF38" s="168"/>
      <c r="CG38" s="208" t="str">
        <f>IF(物品請求書入力ページ!AD11="","",物品請求書入力ページ!AD11)</f>
        <v/>
      </c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168" t="s">
        <v>44</v>
      </c>
      <c r="CS38" s="168"/>
      <c r="CT38" s="168"/>
      <c r="CU38" s="208" t="str">
        <f>IF(物品請求書入力ページ!AM11="","",物品請求書入力ページ!AM11)</f>
        <v/>
      </c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17"/>
      <c r="DR38" s="17"/>
      <c r="DS38" s="47"/>
      <c r="DT38" s="47"/>
      <c r="DU38" s="47"/>
      <c r="DV38" s="47"/>
      <c r="DW38" s="47"/>
      <c r="DX38" s="47"/>
      <c r="DY38" s="16"/>
      <c r="DZ38" s="18"/>
      <c r="EA38" s="18"/>
      <c r="EB38" s="18"/>
      <c r="EC38" s="18"/>
    </row>
    <row r="39" spans="1:133" ht="3.75" customHeight="1">
      <c r="A39" s="37"/>
      <c r="B39" s="26"/>
      <c r="C39" s="17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169"/>
      <c r="Q39" s="169"/>
      <c r="R39" s="169"/>
      <c r="S39" s="169"/>
      <c r="T39" s="1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8"/>
      <c r="BA39" s="16"/>
      <c r="BB39" s="16"/>
      <c r="BC39" s="16"/>
      <c r="BD39" s="16"/>
      <c r="BE39" s="16"/>
      <c r="BF39" s="16"/>
      <c r="BG39" s="16"/>
      <c r="BH39" s="16"/>
      <c r="BI39" s="16"/>
      <c r="BJ39" s="17"/>
      <c r="BK39" s="17"/>
      <c r="BL39" s="271"/>
      <c r="BM39" s="271"/>
      <c r="BN39" s="271"/>
      <c r="BO39" s="271"/>
      <c r="BP39" s="271"/>
      <c r="BQ39" s="271"/>
      <c r="BR39" s="271"/>
      <c r="BS39" s="271"/>
      <c r="BT39" s="169"/>
      <c r="BU39" s="169"/>
      <c r="BV39" s="209"/>
      <c r="BW39" s="209"/>
      <c r="BX39" s="209"/>
      <c r="BY39" s="209"/>
      <c r="BZ39" s="209"/>
      <c r="CA39" s="209"/>
      <c r="CB39" s="209"/>
      <c r="CC39" s="209"/>
      <c r="CD39" s="209"/>
      <c r="CE39" s="169"/>
      <c r="CF39" s="16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169"/>
      <c r="CS39" s="169"/>
      <c r="CT39" s="16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17"/>
      <c r="DR39" s="17"/>
      <c r="DS39" s="47"/>
      <c r="DT39" s="47"/>
      <c r="DU39" s="47"/>
      <c r="DV39" s="47"/>
      <c r="DW39" s="47"/>
      <c r="DX39" s="47"/>
      <c r="DY39" s="16"/>
      <c r="DZ39" s="18"/>
      <c r="EA39" s="18"/>
      <c r="EB39" s="18"/>
      <c r="EC39" s="18"/>
    </row>
    <row r="40" spans="1:133" ht="3.75" customHeight="1">
      <c r="A40" s="37"/>
      <c r="B40" s="26"/>
      <c r="C40" s="1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169"/>
      <c r="Q40" s="169"/>
      <c r="R40" s="169"/>
      <c r="S40" s="169"/>
      <c r="T40" s="1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8"/>
      <c r="BA40" s="16"/>
      <c r="BB40" s="16"/>
      <c r="BC40" s="16"/>
      <c r="BD40" s="16"/>
      <c r="BE40" s="16"/>
      <c r="BF40" s="16"/>
      <c r="BG40" s="16"/>
      <c r="BH40" s="16"/>
      <c r="BI40" s="16"/>
      <c r="BJ40" s="17"/>
      <c r="BK40" s="17"/>
      <c r="BL40" s="271"/>
      <c r="BM40" s="271"/>
      <c r="BN40" s="271"/>
      <c r="BO40" s="271"/>
      <c r="BP40" s="271"/>
      <c r="BQ40" s="271"/>
      <c r="BR40" s="271"/>
      <c r="BS40" s="271"/>
      <c r="BT40" s="169"/>
      <c r="BU40" s="169"/>
      <c r="BV40" s="209"/>
      <c r="BW40" s="209"/>
      <c r="BX40" s="209"/>
      <c r="BY40" s="209"/>
      <c r="BZ40" s="209"/>
      <c r="CA40" s="209"/>
      <c r="CB40" s="209"/>
      <c r="CC40" s="209"/>
      <c r="CD40" s="209"/>
      <c r="CE40" s="169"/>
      <c r="CF40" s="16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169"/>
      <c r="CS40" s="169"/>
      <c r="CT40" s="16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17"/>
      <c r="DR40" s="17"/>
      <c r="DS40" s="47"/>
      <c r="DT40" s="47"/>
      <c r="DU40" s="47"/>
      <c r="DV40" s="47"/>
      <c r="DW40" s="47"/>
      <c r="DX40" s="47"/>
      <c r="DY40" s="16"/>
      <c r="DZ40" s="18"/>
      <c r="EA40" s="18"/>
      <c r="EB40" s="18"/>
      <c r="EC40" s="18"/>
    </row>
    <row r="41" spans="1:133" ht="3.75" customHeight="1">
      <c r="A41" s="37"/>
      <c r="B41" s="26"/>
      <c r="C41" s="17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169"/>
      <c r="Q41" s="169"/>
      <c r="R41" s="169"/>
      <c r="S41" s="169"/>
      <c r="T41" s="1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8"/>
      <c r="BA41" s="16"/>
      <c r="BB41" s="16"/>
      <c r="BC41" s="16"/>
      <c r="BD41" s="16"/>
      <c r="BE41" s="16"/>
      <c r="BF41" s="16"/>
      <c r="BG41" s="16"/>
      <c r="BH41" s="16"/>
      <c r="BI41" s="16"/>
      <c r="BJ41" s="17"/>
      <c r="BK41" s="17"/>
      <c r="BL41" s="271"/>
      <c r="BM41" s="271"/>
      <c r="BN41" s="271"/>
      <c r="BO41" s="271"/>
      <c r="BP41" s="271"/>
      <c r="BQ41" s="271"/>
      <c r="BR41" s="271"/>
      <c r="BS41" s="271"/>
      <c r="BT41" s="169"/>
      <c r="BU41" s="169"/>
      <c r="BV41" s="209"/>
      <c r="BW41" s="209"/>
      <c r="BX41" s="209"/>
      <c r="BY41" s="209"/>
      <c r="BZ41" s="209"/>
      <c r="CA41" s="209"/>
      <c r="CB41" s="209"/>
      <c r="CC41" s="209"/>
      <c r="CD41" s="209"/>
      <c r="CE41" s="169"/>
      <c r="CF41" s="16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169"/>
      <c r="CS41" s="169"/>
      <c r="CT41" s="16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17"/>
      <c r="DR41" s="17"/>
      <c r="DS41" s="47"/>
      <c r="DT41" s="47"/>
      <c r="DU41" s="47"/>
      <c r="DV41" s="47"/>
      <c r="DW41" s="47"/>
      <c r="DX41" s="47"/>
      <c r="DY41" s="16"/>
      <c r="DZ41" s="18"/>
      <c r="EA41" s="18"/>
      <c r="EB41" s="18"/>
      <c r="EC41" s="18"/>
    </row>
    <row r="42" spans="1:133" ht="3.75" customHeight="1">
      <c r="A42" s="37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3"/>
      <c r="BA42" s="16"/>
      <c r="BB42" s="16"/>
      <c r="BC42" s="16"/>
      <c r="BD42" s="16"/>
      <c r="BE42" s="16"/>
      <c r="BF42" s="16"/>
      <c r="BG42" s="16"/>
      <c r="BH42" s="16"/>
      <c r="BI42" s="16"/>
      <c r="BJ42" s="17"/>
      <c r="BK42" s="17"/>
      <c r="BL42" s="271"/>
      <c r="BM42" s="271"/>
      <c r="BN42" s="271"/>
      <c r="BO42" s="271"/>
      <c r="BP42" s="271"/>
      <c r="BQ42" s="271"/>
      <c r="BR42" s="271"/>
      <c r="BS42" s="271"/>
      <c r="BT42" s="169"/>
      <c r="BU42" s="169"/>
      <c r="BV42" s="209"/>
      <c r="BW42" s="209"/>
      <c r="BX42" s="209"/>
      <c r="BY42" s="209"/>
      <c r="BZ42" s="209"/>
      <c r="CA42" s="209"/>
      <c r="CB42" s="209"/>
      <c r="CC42" s="209"/>
      <c r="CD42" s="209"/>
      <c r="CE42" s="169"/>
      <c r="CF42" s="16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169"/>
      <c r="CS42" s="169"/>
      <c r="CT42" s="16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17"/>
      <c r="DR42" s="17"/>
      <c r="DS42" s="47"/>
      <c r="DT42" s="47"/>
      <c r="DU42" s="47"/>
      <c r="DV42" s="47"/>
      <c r="DW42" s="47"/>
      <c r="DX42" s="47"/>
      <c r="DY42" s="16"/>
      <c r="DZ42" s="18"/>
      <c r="EA42" s="18"/>
      <c r="EB42" s="18"/>
      <c r="EC42" s="18"/>
    </row>
    <row r="43" spans="1:133" ht="3.75" customHeight="1">
      <c r="A43" s="3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47"/>
      <c r="DT43" s="47"/>
      <c r="DU43" s="47"/>
      <c r="DV43" s="47"/>
      <c r="DW43" s="47"/>
      <c r="DX43" s="47"/>
      <c r="DY43" s="16"/>
      <c r="DZ43" s="18"/>
      <c r="EA43" s="18"/>
      <c r="EB43" s="18"/>
      <c r="EC43" s="18"/>
    </row>
    <row r="44" spans="1:133" ht="24.9" customHeight="1">
      <c r="A44" s="3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225" t="s">
        <v>77</v>
      </c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166" t="str">
        <f>IF(物品請求書入力ページ!T10="","",物品請求書入力ページ!T10)</f>
        <v/>
      </c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47"/>
      <c r="DT44" s="47"/>
      <c r="DU44" s="47"/>
      <c r="DV44" s="47"/>
      <c r="DW44" s="47"/>
      <c r="DX44" s="47"/>
      <c r="DY44" s="16"/>
      <c r="DZ44" s="18"/>
      <c r="EA44" s="18"/>
      <c r="EB44" s="18"/>
      <c r="EC44" s="18"/>
    </row>
    <row r="45" spans="1:133" ht="3.75" customHeight="1" thickBot="1">
      <c r="A45" s="3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47"/>
      <c r="DT45" s="47"/>
      <c r="DU45" s="47"/>
      <c r="DV45" s="47"/>
      <c r="DW45" s="47"/>
      <c r="DX45" s="47"/>
      <c r="DY45" s="16"/>
      <c r="DZ45" s="18"/>
      <c r="EA45" s="18"/>
      <c r="EB45" s="18"/>
      <c r="EC45" s="18"/>
    </row>
    <row r="46" spans="1:133" ht="24.75" customHeight="1">
      <c r="A46" s="37"/>
      <c r="B46" s="229" t="s">
        <v>53</v>
      </c>
      <c r="C46" s="230"/>
      <c r="D46" s="230"/>
      <c r="E46" s="230"/>
      <c r="F46" s="230"/>
      <c r="G46" s="230"/>
      <c r="H46" s="230"/>
      <c r="I46" s="230"/>
      <c r="J46" s="230" t="s">
        <v>54</v>
      </c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 t="s">
        <v>55</v>
      </c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 t="s">
        <v>56</v>
      </c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 t="s">
        <v>57</v>
      </c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1"/>
      <c r="DS46" s="47"/>
      <c r="DT46" s="47"/>
      <c r="DU46" s="47"/>
      <c r="DV46" s="47"/>
      <c r="DW46" s="47"/>
      <c r="DX46" s="47"/>
      <c r="DY46" s="16"/>
      <c r="DZ46" s="18"/>
      <c r="EA46" s="18"/>
      <c r="EB46" s="18"/>
      <c r="EC46" s="18"/>
    </row>
    <row r="47" spans="1:133" ht="24.75" customHeight="1">
      <c r="A47" s="37"/>
      <c r="B47" s="232" t="str">
        <f>IF(物品請求書入力ページ!E27="","",物品請求書入力ページ!E27)</f>
        <v/>
      </c>
      <c r="C47" s="233"/>
      <c r="D47" s="233"/>
      <c r="E47" s="233"/>
      <c r="F47" s="234" t="str">
        <f>IF(物品請求書入力ページ!E27="","",物品請求書入力ページ!E27)</f>
        <v/>
      </c>
      <c r="G47" s="234"/>
      <c r="H47" s="234"/>
      <c r="I47" s="234"/>
      <c r="J47" s="235" t="str">
        <f>IF(物品請求書入力ページ!R27="","",物品請求書入力ページ!R27)</f>
        <v/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6" t="str">
        <f>IF(物品請求書入力ページ!AW27="","",物品請求書入力ページ!AW27)</f>
        <v/>
      </c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7" t="str">
        <f>IF(物品請求書入力ページ!BC27="","",物品請求書入力ページ!BC27)</f>
        <v/>
      </c>
      <c r="BR47" s="237"/>
      <c r="BS47" s="237"/>
      <c r="BT47" s="237"/>
      <c r="BU47" s="228" t="str">
        <f>IF(物品請求書入力ページ!BG27="","",物品請求書入力ページ!BG27)</f>
        <v/>
      </c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 t="str">
        <f>IF(物品請求書入力ページ!BO27="","",物品請求書入力ページ!BO27)</f>
        <v/>
      </c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38" t="str">
        <f>IF(CJ47="","","円")</f>
        <v/>
      </c>
      <c r="DP47" s="238"/>
      <c r="DQ47" s="238"/>
      <c r="DR47" s="239"/>
      <c r="DS47" s="47"/>
      <c r="DT47" s="47"/>
      <c r="DU47" s="47"/>
      <c r="DV47" s="47"/>
      <c r="DW47" s="47"/>
      <c r="DX47" s="47"/>
      <c r="DY47" s="16"/>
      <c r="DZ47" s="18"/>
      <c r="EA47" s="18"/>
      <c r="EB47" s="18"/>
      <c r="EC47" s="18"/>
    </row>
    <row r="48" spans="1:133" ht="24.75" customHeight="1">
      <c r="A48" s="37"/>
      <c r="B48" s="232" t="str">
        <f>IF(物品請求書入力ページ!E28="","",物品請求書入力ページ!E28)</f>
        <v/>
      </c>
      <c r="C48" s="233"/>
      <c r="D48" s="233"/>
      <c r="E48" s="233"/>
      <c r="F48" s="234" t="str">
        <f>IF(物品請求書入力ページ!E28="","",物品請求書入力ページ!E28)</f>
        <v/>
      </c>
      <c r="G48" s="234"/>
      <c r="H48" s="234"/>
      <c r="I48" s="234"/>
      <c r="J48" s="235" t="str">
        <f>IF(物品請求書入力ページ!R28="","",物品請求書入力ページ!R28)</f>
        <v/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6" t="str">
        <f>IF(物品請求書入力ページ!AW28="","",物品請求書入力ページ!AW28)</f>
        <v/>
      </c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7" t="str">
        <f>IF(物品請求書入力ページ!BC28="","",物品請求書入力ページ!BC28)</f>
        <v/>
      </c>
      <c r="BR48" s="237"/>
      <c r="BS48" s="237"/>
      <c r="BT48" s="237"/>
      <c r="BU48" s="228" t="str">
        <f>IF(物品請求書入力ページ!BG28="","",物品請求書入力ページ!BG28)</f>
        <v/>
      </c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 t="str">
        <f>IF(物品請求書入力ページ!BO28="","",物品請求書入力ページ!BO28)</f>
        <v/>
      </c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38" t="str">
        <f>IF(CJ48="","","円")</f>
        <v/>
      </c>
      <c r="DP48" s="238"/>
      <c r="DQ48" s="238"/>
      <c r="DR48" s="239"/>
      <c r="DS48" s="47"/>
      <c r="DT48" s="47"/>
      <c r="DU48" s="47"/>
      <c r="DV48" s="47"/>
      <c r="DW48" s="47"/>
      <c r="DX48" s="47"/>
      <c r="DY48" s="16"/>
      <c r="DZ48" s="18"/>
      <c r="EA48" s="18"/>
      <c r="EB48" s="18"/>
      <c r="EC48" s="18"/>
    </row>
    <row r="49" spans="1:149" ht="24.75" customHeight="1">
      <c r="A49" s="37"/>
      <c r="B49" s="232" t="str">
        <f>IF(物品請求書入力ページ!E29="","",物品請求書入力ページ!E29)</f>
        <v/>
      </c>
      <c r="C49" s="233"/>
      <c r="D49" s="233"/>
      <c r="E49" s="233"/>
      <c r="F49" s="234" t="str">
        <f>IF(物品請求書入力ページ!E29="","",物品請求書入力ページ!E29)</f>
        <v/>
      </c>
      <c r="G49" s="234"/>
      <c r="H49" s="234"/>
      <c r="I49" s="234"/>
      <c r="J49" s="240" t="str">
        <f>IF(物品請求書入力ページ!R29="","",物品請求書入力ページ!R29)</f>
        <v/>
      </c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36" t="str">
        <f>IF(物品請求書入力ページ!AW29="","",物品請求書入力ページ!AW29)</f>
        <v/>
      </c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7" t="str">
        <f>IF(物品請求書入力ページ!BC29="","",物品請求書入力ページ!BC29)</f>
        <v/>
      </c>
      <c r="BR49" s="237"/>
      <c r="BS49" s="237"/>
      <c r="BT49" s="237"/>
      <c r="BU49" s="228" t="str">
        <f>IF(物品請求書入力ページ!BG29="","",物品請求書入力ページ!BG29)</f>
        <v/>
      </c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 t="str">
        <f>IF(物品請求書入力ページ!BO29="","",物品請求書入力ページ!BO29)</f>
        <v/>
      </c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41" t="str">
        <f t="shared" ref="DO49:DO57" si="0">IF(CJ49="","","円")</f>
        <v/>
      </c>
      <c r="DP49" s="242"/>
      <c r="DQ49" s="242"/>
      <c r="DR49" s="243"/>
      <c r="DS49" s="47"/>
      <c r="DT49" s="47"/>
      <c r="DU49" s="47"/>
      <c r="DV49" s="47"/>
      <c r="DW49" s="47"/>
      <c r="DX49" s="47"/>
      <c r="DY49" s="16"/>
      <c r="DZ49" s="18"/>
      <c r="EA49" s="18"/>
      <c r="EB49" s="18"/>
      <c r="EC49" s="18"/>
    </row>
    <row r="50" spans="1:149" ht="24.75" customHeight="1">
      <c r="A50" s="37"/>
      <c r="B50" s="232" t="str">
        <f>IF(物品請求書入力ページ!E30="","",物品請求書入力ページ!E30)</f>
        <v/>
      </c>
      <c r="C50" s="233"/>
      <c r="D50" s="233"/>
      <c r="E50" s="233"/>
      <c r="F50" s="234" t="str">
        <f>IF(物品請求書入力ページ!E30="","",物品請求書入力ページ!E30)</f>
        <v/>
      </c>
      <c r="G50" s="234"/>
      <c r="H50" s="234"/>
      <c r="I50" s="234"/>
      <c r="J50" s="240" t="str">
        <f>IF(物品請求書入力ページ!R30="","",物品請求書入力ページ!R30)</f>
        <v/>
      </c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36" t="str">
        <f>IF(物品請求書入力ページ!AW30="","",物品請求書入力ページ!AW30)</f>
        <v/>
      </c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7" t="str">
        <f>IF(物品請求書入力ページ!BC30="","",物品請求書入力ページ!BC30)</f>
        <v/>
      </c>
      <c r="BR50" s="237"/>
      <c r="BS50" s="237"/>
      <c r="BT50" s="237"/>
      <c r="BU50" s="228" t="str">
        <f>IF(物品請求書入力ページ!BG30="","",物品請求書入力ページ!BG30)</f>
        <v/>
      </c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 t="str">
        <f>IF(物品請求書入力ページ!BO30="","",物品請求書入力ページ!BO30)</f>
        <v/>
      </c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41" t="str">
        <f t="shared" si="0"/>
        <v/>
      </c>
      <c r="DP50" s="242"/>
      <c r="DQ50" s="242"/>
      <c r="DR50" s="243"/>
      <c r="DS50" s="47"/>
      <c r="DT50" s="47"/>
      <c r="DU50" s="47"/>
      <c r="DV50" s="47"/>
      <c r="DW50" s="47"/>
      <c r="DX50" s="47"/>
      <c r="DY50" s="16"/>
      <c r="DZ50" s="18"/>
      <c r="EA50" s="18"/>
      <c r="EB50" s="18"/>
      <c r="EC50" s="18"/>
    </row>
    <row r="51" spans="1:149" ht="24.75" customHeight="1">
      <c r="A51" s="37"/>
      <c r="B51" s="232" t="str">
        <f>IF(物品請求書入力ページ!E31="","",物品請求書入力ページ!E31)</f>
        <v/>
      </c>
      <c r="C51" s="233"/>
      <c r="D51" s="233"/>
      <c r="E51" s="233"/>
      <c r="F51" s="234" t="str">
        <f>IF(物品請求書入力ページ!E31="","",物品請求書入力ページ!E31)</f>
        <v/>
      </c>
      <c r="G51" s="234"/>
      <c r="H51" s="234"/>
      <c r="I51" s="234"/>
      <c r="J51" s="240" t="str">
        <f>IF(物品請求書入力ページ!R31="","",物品請求書入力ページ!R31)</f>
        <v/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36" t="str">
        <f>IF(物品請求書入力ページ!AW31="","",物品請求書入力ページ!AW31)</f>
        <v/>
      </c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7" t="str">
        <f>IF(物品請求書入力ページ!BC31="","",物品請求書入力ページ!BC31)</f>
        <v/>
      </c>
      <c r="BR51" s="237"/>
      <c r="BS51" s="237"/>
      <c r="BT51" s="237"/>
      <c r="BU51" s="228" t="str">
        <f>IF(物品請求書入力ページ!BG31="","",物品請求書入力ページ!BG31)</f>
        <v/>
      </c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 t="str">
        <f>IF(物品請求書入力ページ!BO31="","",物品請求書入力ページ!BO31)</f>
        <v/>
      </c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41" t="str">
        <f t="shared" si="0"/>
        <v/>
      </c>
      <c r="DP51" s="242"/>
      <c r="DQ51" s="242"/>
      <c r="DR51" s="243"/>
      <c r="DS51" s="47"/>
      <c r="DT51" s="47"/>
      <c r="DU51" s="47"/>
      <c r="DV51" s="47"/>
      <c r="DW51" s="47"/>
      <c r="DX51" s="47"/>
      <c r="DY51" s="16"/>
      <c r="DZ51" s="18"/>
      <c r="EA51" s="18"/>
      <c r="EB51" s="18"/>
      <c r="EC51" s="18"/>
    </row>
    <row r="52" spans="1:149" ht="24.75" customHeight="1">
      <c r="A52" s="37"/>
      <c r="B52" s="232" t="str">
        <f>IF(物品請求書入力ページ!E32="","",物品請求書入力ページ!E32)</f>
        <v/>
      </c>
      <c r="C52" s="233"/>
      <c r="D52" s="233"/>
      <c r="E52" s="233"/>
      <c r="F52" s="234" t="str">
        <f>IF(物品請求書入力ページ!E32="","",物品請求書入力ページ!E32)</f>
        <v/>
      </c>
      <c r="G52" s="234"/>
      <c r="H52" s="234"/>
      <c r="I52" s="234"/>
      <c r="J52" s="240" t="str">
        <f>IF(物品請求書入力ページ!R32="","",物品請求書入力ページ!R32)</f>
        <v/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36" t="str">
        <f>IF(物品請求書入力ページ!AW32="","",物品請求書入力ページ!AW32)</f>
        <v/>
      </c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7" t="str">
        <f>IF(物品請求書入力ページ!BC32="","",物品請求書入力ページ!BC32)</f>
        <v/>
      </c>
      <c r="BR52" s="237"/>
      <c r="BS52" s="237"/>
      <c r="BT52" s="237"/>
      <c r="BU52" s="228" t="str">
        <f>IF(物品請求書入力ページ!BG32="","",物品請求書入力ページ!BG32)</f>
        <v/>
      </c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 t="str">
        <f>IF(物品請求書入力ページ!BO32="","",物品請求書入力ページ!BO32)</f>
        <v/>
      </c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41" t="str">
        <f t="shared" si="0"/>
        <v/>
      </c>
      <c r="DP52" s="242"/>
      <c r="DQ52" s="242"/>
      <c r="DR52" s="243"/>
      <c r="DS52" s="47"/>
      <c r="DT52" s="47"/>
      <c r="DU52" s="47"/>
      <c r="DV52" s="47"/>
      <c r="DW52" s="47"/>
      <c r="DX52" s="47"/>
      <c r="DY52" s="16"/>
      <c r="DZ52" s="18"/>
      <c r="EA52" s="18"/>
      <c r="EB52" s="18"/>
      <c r="EC52" s="18"/>
    </row>
    <row r="53" spans="1:149" ht="24.75" customHeight="1">
      <c r="A53" s="37"/>
      <c r="B53" s="232" t="str">
        <f>IF(物品請求書入力ページ!E33="","",物品請求書入力ページ!E33)</f>
        <v/>
      </c>
      <c r="C53" s="233"/>
      <c r="D53" s="233"/>
      <c r="E53" s="233"/>
      <c r="F53" s="234" t="str">
        <f>IF(物品請求書入力ページ!E33="","",物品請求書入力ページ!E33)</f>
        <v/>
      </c>
      <c r="G53" s="234"/>
      <c r="H53" s="234"/>
      <c r="I53" s="234"/>
      <c r="J53" s="240" t="str">
        <f>IF(物品請求書入力ページ!R33="","",物品請求書入力ページ!R33)</f>
        <v/>
      </c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36" t="str">
        <f>IF(物品請求書入力ページ!AW33="","",物品請求書入力ページ!AW33)</f>
        <v/>
      </c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7" t="str">
        <f>IF(物品請求書入力ページ!BC33="","",物品請求書入力ページ!BC33)</f>
        <v/>
      </c>
      <c r="BR53" s="237"/>
      <c r="BS53" s="237"/>
      <c r="BT53" s="237"/>
      <c r="BU53" s="228" t="str">
        <f>IF(物品請求書入力ページ!BG33="","",物品請求書入力ページ!BG33)</f>
        <v/>
      </c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 t="str">
        <f>IF(物品請求書入力ページ!BO33="","",物品請求書入力ページ!BO33)</f>
        <v/>
      </c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41" t="str">
        <f t="shared" si="0"/>
        <v/>
      </c>
      <c r="DP53" s="242"/>
      <c r="DQ53" s="242"/>
      <c r="DR53" s="243"/>
      <c r="DS53" s="47"/>
      <c r="DT53" s="47"/>
      <c r="DU53" s="47"/>
      <c r="DV53" s="47"/>
      <c r="DW53" s="47"/>
      <c r="DX53" s="47"/>
      <c r="DY53" s="16"/>
      <c r="DZ53" s="18"/>
      <c r="EA53" s="18"/>
      <c r="EB53" s="18"/>
      <c r="EC53" s="18"/>
    </row>
    <row r="54" spans="1:149" ht="24.75" customHeight="1">
      <c r="A54" s="37"/>
      <c r="B54" s="232" t="str">
        <f>IF(物品請求書入力ページ!E34="","",物品請求書入力ページ!E34)</f>
        <v/>
      </c>
      <c r="C54" s="233"/>
      <c r="D54" s="233"/>
      <c r="E54" s="233"/>
      <c r="F54" s="234" t="str">
        <f>IF(物品請求書入力ページ!E34="","",物品請求書入力ページ!E34)</f>
        <v/>
      </c>
      <c r="G54" s="234"/>
      <c r="H54" s="234"/>
      <c r="I54" s="234"/>
      <c r="J54" s="240" t="str">
        <f>IF(物品請求書入力ページ!R34="","",物品請求書入力ページ!R34)</f>
        <v/>
      </c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36" t="str">
        <f>IF(物品請求書入力ページ!AW34="","",物品請求書入力ページ!AW34)</f>
        <v/>
      </c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7" t="str">
        <f>IF(物品請求書入力ページ!BC34="","",物品請求書入力ページ!BC34)</f>
        <v/>
      </c>
      <c r="BR54" s="237"/>
      <c r="BS54" s="237"/>
      <c r="BT54" s="237"/>
      <c r="BU54" s="228" t="str">
        <f>IF(物品請求書入力ページ!BG34="","",物品請求書入力ページ!BG34)</f>
        <v/>
      </c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 t="str">
        <f>IF(物品請求書入力ページ!BO34="","",物品請求書入力ページ!BO34)</f>
        <v/>
      </c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41" t="str">
        <f t="shared" si="0"/>
        <v/>
      </c>
      <c r="DP54" s="242"/>
      <c r="DQ54" s="242"/>
      <c r="DR54" s="243"/>
      <c r="DS54" s="47"/>
      <c r="DT54" s="47"/>
      <c r="DU54" s="47"/>
      <c r="DV54" s="47"/>
      <c r="DW54" s="47"/>
      <c r="DX54" s="47"/>
      <c r="DY54" s="16"/>
      <c r="DZ54" s="18"/>
      <c r="EA54" s="18"/>
      <c r="EB54" s="18"/>
      <c r="EC54" s="18"/>
    </row>
    <row r="55" spans="1:149" ht="24.75" customHeight="1">
      <c r="A55" s="37"/>
      <c r="B55" s="232" t="str">
        <f>IF(物品請求書入力ページ!E35="","",物品請求書入力ページ!E35)</f>
        <v/>
      </c>
      <c r="C55" s="233"/>
      <c r="D55" s="233"/>
      <c r="E55" s="233"/>
      <c r="F55" s="234" t="str">
        <f>IF(物品請求書入力ページ!E35="","",物品請求書入力ページ!E35)</f>
        <v/>
      </c>
      <c r="G55" s="234"/>
      <c r="H55" s="234"/>
      <c r="I55" s="234"/>
      <c r="J55" s="240" t="str">
        <f>IF(物品請求書入力ページ!R35="","",物品請求書入力ページ!R35)</f>
        <v/>
      </c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36" t="str">
        <f>IF(物品請求書入力ページ!AW35="","",物品請求書入力ページ!AW35)</f>
        <v/>
      </c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7" t="str">
        <f>IF(物品請求書入力ページ!BC35="","",物品請求書入力ページ!BC35)</f>
        <v/>
      </c>
      <c r="BR55" s="237"/>
      <c r="BS55" s="237"/>
      <c r="BT55" s="237"/>
      <c r="BU55" s="228" t="str">
        <f>IF(物品請求書入力ページ!BG35="","",物品請求書入力ページ!BG35)</f>
        <v/>
      </c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 t="str">
        <f>IF(物品請求書入力ページ!BO35="","",物品請求書入力ページ!BO35)</f>
        <v/>
      </c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41" t="str">
        <f t="shared" si="0"/>
        <v/>
      </c>
      <c r="DP55" s="242"/>
      <c r="DQ55" s="242"/>
      <c r="DR55" s="243"/>
      <c r="DS55" s="47"/>
      <c r="DT55" s="47"/>
      <c r="DU55" s="47"/>
      <c r="DV55" s="47"/>
      <c r="DW55" s="47"/>
      <c r="DX55" s="47"/>
      <c r="DY55" s="16"/>
      <c r="DZ55" s="18"/>
      <c r="EA55" s="18"/>
      <c r="EB55" s="18"/>
      <c r="EC55" s="18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</row>
    <row r="56" spans="1:149" ht="24.75" customHeight="1">
      <c r="A56" s="37"/>
      <c r="B56" s="267" t="str">
        <f>②納品書!B55</f>
        <v/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28" t="str">
        <f>IF(物品請求書入力ページ!BO36="","",物品請求書入力ページ!BO36)</f>
        <v/>
      </c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41" t="str">
        <f t="shared" ref="DO56" si="1">IF(CJ56="","","円")</f>
        <v/>
      </c>
      <c r="DP56" s="242"/>
      <c r="DQ56" s="242"/>
      <c r="DR56" s="243"/>
      <c r="DS56" s="47"/>
      <c r="DT56" s="47"/>
      <c r="DU56" s="47"/>
      <c r="DV56" s="47"/>
      <c r="DW56" s="47"/>
      <c r="DX56" s="47"/>
      <c r="DY56" s="16"/>
      <c r="DZ56" s="18"/>
      <c r="EA56" s="18"/>
      <c r="EB56" s="18"/>
      <c r="EC56" s="18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</row>
    <row r="57" spans="1:149" ht="24.75" customHeight="1" thickBot="1">
      <c r="A57" s="37"/>
      <c r="B57" s="250" t="str">
        <f>②納品書!B56</f>
        <v/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3" t="str">
        <f>IF(物品請求書入力ページ!BO37="","",物品請求書入力ページ!BO37)</f>
        <v/>
      </c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64" t="str">
        <f t="shared" si="0"/>
        <v/>
      </c>
      <c r="DP57" s="265"/>
      <c r="DQ57" s="265"/>
      <c r="DR57" s="266"/>
      <c r="DS57" s="47"/>
      <c r="DT57" s="47"/>
      <c r="DU57" s="47"/>
      <c r="DV57" s="47"/>
      <c r="DW57" s="47"/>
      <c r="DX57" s="47"/>
      <c r="DY57" s="16"/>
      <c r="DZ57" s="18"/>
      <c r="EA57" s="18"/>
      <c r="EB57" s="18"/>
      <c r="EC57" s="18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</row>
    <row r="58" spans="1:149" ht="24.75" customHeight="1" thickBot="1">
      <c r="A58" s="37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244" t="s">
        <v>62</v>
      </c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5" t="str">
        <f>IF(物品請求書入力ページ!BG27="","",物品請求書入力ページ!BO39)</f>
        <v/>
      </c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7"/>
      <c r="DS58" s="42"/>
      <c r="DT58" s="42"/>
      <c r="DU58" s="42"/>
      <c r="DV58" s="42"/>
      <c r="DW58" s="42"/>
      <c r="DX58" s="42"/>
      <c r="DY58" s="16"/>
      <c r="DZ58" s="18"/>
      <c r="EA58" s="18"/>
      <c r="EB58" s="18"/>
      <c r="EC58" s="18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</row>
    <row r="59" spans="1:149" ht="3.75" customHeight="1">
      <c r="A59" s="3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8"/>
      <c r="EA59" s="18"/>
      <c r="EB59" s="18"/>
      <c r="EC59" s="18"/>
    </row>
    <row r="60" spans="1:149" ht="3.75" customHeight="1">
      <c r="A60" s="37"/>
      <c r="B60" s="215" t="s">
        <v>63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16"/>
      <c r="DU60" s="16"/>
      <c r="DV60" s="16"/>
      <c r="DW60" s="16"/>
      <c r="DX60" s="16"/>
      <c r="DY60" s="16"/>
      <c r="DZ60" s="18"/>
      <c r="EA60" s="18"/>
      <c r="EB60" s="18"/>
      <c r="EC60" s="18"/>
    </row>
    <row r="61" spans="1:149" ht="3.75" customHeight="1">
      <c r="A61" s="37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16"/>
      <c r="DU61" s="16"/>
      <c r="DV61" s="16"/>
      <c r="DW61" s="16"/>
      <c r="DX61" s="16"/>
      <c r="DY61" s="16"/>
      <c r="DZ61" s="18"/>
      <c r="EA61" s="18"/>
      <c r="EB61" s="18"/>
      <c r="EC61" s="18"/>
    </row>
    <row r="62" spans="1:149" ht="3.75" customHeight="1">
      <c r="A62" s="37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16"/>
      <c r="DU62" s="16"/>
      <c r="DV62" s="16"/>
      <c r="DW62" s="16"/>
      <c r="DX62" s="16"/>
      <c r="DY62" s="16"/>
      <c r="DZ62" s="18"/>
      <c r="EA62" s="18"/>
      <c r="EB62" s="18"/>
      <c r="EC62" s="18"/>
    </row>
    <row r="63" spans="1:149" ht="3.75" customHeight="1">
      <c r="A63" s="37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16"/>
      <c r="DU63" s="16"/>
      <c r="DV63" s="16"/>
      <c r="DW63" s="16"/>
      <c r="DX63" s="16"/>
      <c r="DY63" s="16"/>
      <c r="DZ63" s="18"/>
      <c r="EA63" s="18"/>
      <c r="EB63" s="18"/>
      <c r="EC63" s="18"/>
    </row>
    <row r="64" spans="1:149" ht="3.75" customHeight="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16"/>
      <c r="DU64" s="16"/>
      <c r="DV64" s="16"/>
      <c r="DW64" s="16"/>
      <c r="DX64" s="16"/>
      <c r="DY64" s="16"/>
      <c r="DZ64" s="18"/>
      <c r="EA64" s="18"/>
      <c r="EB64" s="18"/>
      <c r="EC64" s="18"/>
    </row>
    <row r="65" spans="1:133" ht="3.75" customHeight="1">
      <c r="A65" s="3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16"/>
      <c r="DU65" s="16"/>
      <c r="DV65" s="16"/>
      <c r="DW65" s="16"/>
      <c r="DX65" s="16"/>
      <c r="DY65" s="16"/>
      <c r="DZ65" s="18"/>
      <c r="EA65" s="18"/>
      <c r="EB65" s="18"/>
      <c r="EC65" s="18"/>
    </row>
    <row r="66" spans="1:133" ht="3.75" customHeight="1">
      <c r="A66" s="37"/>
      <c r="B66" s="36"/>
      <c r="C66" s="36"/>
      <c r="D66" s="36"/>
      <c r="E66" s="36"/>
      <c r="F66" s="36"/>
      <c r="G66" s="254" t="str">
        <f>IF(物品請求書入力ページ!V13="","",IF(物品請求書入力ページ!V13="な　　し","","●"))</f>
        <v/>
      </c>
      <c r="H66" s="255"/>
      <c r="I66" s="256"/>
      <c r="J66" s="36"/>
      <c r="K66" s="263" t="s">
        <v>64</v>
      </c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36"/>
      <c r="AF66" s="36"/>
      <c r="AG66" s="36"/>
      <c r="AH66" s="252" t="s">
        <v>65</v>
      </c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16"/>
      <c r="DU66" s="16"/>
      <c r="DV66" s="16"/>
      <c r="DW66" s="16"/>
      <c r="DX66" s="16"/>
      <c r="DY66" s="16"/>
      <c r="DZ66" s="18"/>
      <c r="EA66" s="18"/>
      <c r="EB66" s="18"/>
      <c r="EC66" s="18"/>
    </row>
    <row r="67" spans="1:133" ht="3.75" customHeight="1">
      <c r="A67" s="37"/>
      <c r="B67" s="36"/>
      <c r="C67" s="36"/>
      <c r="D67" s="36"/>
      <c r="E67" s="36"/>
      <c r="F67" s="36"/>
      <c r="G67" s="257"/>
      <c r="H67" s="258"/>
      <c r="I67" s="259"/>
      <c r="J67" s="36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36"/>
      <c r="AF67" s="36"/>
      <c r="AG67" s="36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16"/>
      <c r="DU67" s="16"/>
      <c r="DV67" s="16"/>
      <c r="DW67" s="16"/>
      <c r="DX67" s="16"/>
      <c r="DY67" s="16"/>
      <c r="DZ67" s="18"/>
      <c r="EA67" s="18"/>
      <c r="EB67" s="18"/>
      <c r="EC67" s="18"/>
    </row>
    <row r="68" spans="1:133" ht="3.75" customHeight="1">
      <c r="A68" s="37"/>
      <c r="B68" s="36"/>
      <c r="C68" s="36"/>
      <c r="D68" s="36"/>
      <c r="E68" s="36"/>
      <c r="F68" s="36"/>
      <c r="G68" s="260"/>
      <c r="H68" s="261"/>
      <c r="I68" s="262"/>
      <c r="J68" s="36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36"/>
      <c r="AF68" s="36"/>
      <c r="AG68" s="36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16"/>
      <c r="DU68" s="16"/>
      <c r="DV68" s="16"/>
      <c r="DW68" s="16"/>
      <c r="DX68" s="16"/>
      <c r="DY68" s="16"/>
      <c r="DZ68" s="18"/>
      <c r="EA68" s="18"/>
      <c r="EB68" s="18"/>
      <c r="EC68" s="18"/>
    </row>
    <row r="69" spans="1:133" ht="3.75" customHeight="1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36"/>
      <c r="AF69" s="36"/>
      <c r="AG69" s="36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16"/>
      <c r="DU69" s="16"/>
      <c r="DV69" s="16"/>
      <c r="DW69" s="16"/>
      <c r="DX69" s="16"/>
      <c r="DY69" s="16"/>
      <c r="DZ69" s="18"/>
      <c r="EA69" s="18"/>
      <c r="EB69" s="18"/>
      <c r="EC69" s="18"/>
    </row>
    <row r="70" spans="1:133" ht="3.75" customHeight="1">
      <c r="A70" s="37"/>
      <c r="B70" s="36"/>
      <c r="C70" s="36"/>
      <c r="D70" s="36"/>
      <c r="E70" s="36"/>
      <c r="F70" s="36"/>
      <c r="G70" s="282" t="str">
        <f>IF(物品請求書入力ページ!V13="","",IF(物品請求書入力ページ!V13="な　　し","●",""))</f>
        <v/>
      </c>
      <c r="H70" s="283"/>
      <c r="I70" s="284"/>
      <c r="J70" s="36"/>
      <c r="K70" s="263" t="s">
        <v>66</v>
      </c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36"/>
      <c r="AF70" s="36"/>
      <c r="AG70" s="36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16"/>
      <c r="DU70" s="16"/>
      <c r="DV70" s="16"/>
      <c r="DW70" s="16"/>
      <c r="DX70" s="16"/>
      <c r="DY70" s="16"/>
      <c r="DZ70" s="18"/>
      <c r="EA70" s="18"/>
      <c r="EB70" s="18"/>
      <c r="EC70" s="18"/>
    </row>
    <row r="71" spans="1:133" ht="3.75" customHeight="1">
      <c r="A71" s="37"/>
      <c r="B71" s="36"/>
      <c r="C71" s="36"/>
      <c r="D71" s="36"/>
      <c r="E71" s="36"/>
      <c r="F71" s="36"/>
      <c r="G71" s="285"/>
      <c r="H71" s="286"/>
      <c r="I71" s="287"/>
      <c r="J71" s="36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36"/>
      <c r="AF71" s="36"/>
      <c r="AG71" s="36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16"/>
      <c r="DU71" s="16"/>
      <c r="DV71" s="16"/>
      <c r="DW71" s="16"/>
      <c r="DX71" s="16"/>
      <c r="DY71" s="16"/>
      <c r="DZ71" s="18"/>
      <c r="EA71" s="18"/>
      <c r="EB71" s="18"/>
      <c r="EC71" s="18"/>
    </row>
    <row r="72" spans="1:133" ht="3.75" customHeight="1">
      <c r="A72" s="37"/>
      <c r="B72" s="36"/>
      <c r="C72" s="36"/>
      <c r="D72" s="36"/>
      <c r="E72" s="36"/>
      <c r="F72" s="36"/>
      <c r="G72" s="288"/>
      <c r="H72" s="289"/>
      <c r="I72" s="290"/>
      <c r="J72" s="36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36"/>
      <c r="AF72" s="36"/>
      <c r="AG72" s="36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16"/>
      <c r="DU72" s="16"/>
      <c r="DV72" s="16"/>
      <c r="DW72" s="16"/>
      <c r="DX72" s="16"/>
      <c r="DY72" s="16"/>
      <c r="DZ72" s="18"/>
      <c r="EA72" s="18"/>
      <c r="EB72" s="18"/>
      <c r="EC72" s="18"/>
    </row>
    <row r="73" spans="1:133" ht="3.75" customHeight="1">
      <c r="A73" s="3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16"/>
      <c r="DU73" s="16"/>
      <c r="DV73" s="16"/>
      <c r="DW73" s="16"/>
      <c r="DX73" s="16"/>
      <c r="DY73" s="16"/>
      <c r="DZ73" s="18"/>
      <c r="EA73" s="18"/>
      <c r="EB73" s="18"/>
      <c r="EC73" s="18"/>
    </row>
    <row r="74" spans="1:133" ht="3.75" customHeight="1">
      <c r="A74" s="3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16"/>
      <c r="DU74" s="16"/>
      <c r="DV74" s="16"/>
      <c r="DW74" s="16"/>
      <c r="DX74" s="16"/>
      <c r="DY74" s="16"/>
      <c r="DZ74" s="18"/>
      <c r="EA74" s="18"/>
      <c r="EB74" s="18"/>
      <c r="EC74" s="18"/>
    </row>
    <row r="75" spans="1:133" ht="3.75" customHeight="1" thickBot="1">
      <c r="A75" s="3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8"/>
      <c r="EA75" s="18"/>
      <c r="EB75" s="18"/>
      <c r="EC75" s="18"/>
    </row>
    <row r="76" spans="1:133" ht="16.5" customHeight="1">
      <c r="A76" s="37"/>
      <c r="B76" s="248" t="s">
        <v>67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 t="s">
        <v>19</v>
      </c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 t="s">
        <v>68</v>
      </c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 t="s">
        <v>69</v>
      </c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 t="s">
        <v>70</v>
      </c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94"/>
      <c r="DV76" s="16"/>
      <c r="DW76" s="16"/>
      <c r="DX76" s="16"/>
      <c r="DY76" s="16"/>
      <c r="DZ76" s="18"/>
      <c r="EA76" s="18"/>
      <c r="EB76" s="18"/>
      <c r="EC76" s="18"/>
    </row>
    <row r="77" spans="1:133" ht="3.75" customHeight="1">
      <c r="A77" s="37"/>
      <c r="B77" s="278" t="str">
        <f>IF(G70="","",物品請求書入力ページ!T15)</f>
        <v/>
      </c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 t="str">
        <f>IF(G70="","",物品請求書入力ページ!T16)</f>
        <v/>
      </c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2" t="str">
        <f>IF(G70="","",物品請求書入力ページ!V17)</f>
        <v/>
      </c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91" t="str">
        <f>IF(G70="","",物品請求書入力ページ!T18)</f>
        <v/>
      </c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3" t="s">
        <v>71</v>
      </c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198" t="str">
        <f>IF(G70="","",物品請求書入力ページ!T19)</f>
        <v/>
      </c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274"/>
      <c r="DV77" s="16"/>
      <c r="DW77" s="16"/>
      <c r="DX77" s="16"/>
      <c r="DY77" s="16"/>
      <c r="DZ77" s="18"/>
      <c r="EA77" s="18"/>
      <c r="EB77" s="18"/>
      <c r="EC77" s="18"/>
    </row>
    <row r="78" spans="1:133" ht="3.75" customHeight="1">
      <c r="A78" s="37"/>
      <c r="B78" s="278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274"/>
      <c r="DV78" s="16"/>
      <c r="DW78" s="16"/>
      <c r="DX78" s="16"/>
      <c r="DY78" s="16"/>
      <c r="DZ78" s="18"/>
      <c r="EA78" s="18"/>
      <c r="EB78" s="18"/>
      <c r="EC78" s="18"/>
    </row>
    <row r="79" spans="1:133" ht="3.75" customHeight="1">
      <c r="A79" s="37"/>
      <c r="B79" s="278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91"/>
      <c r="BH79" s="291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274"/>
      <c r="DV79" s="16"/>
      <c r="DW79" s="16"/>
      <c r="DX79" s="16"/>
      <c r="DY79" s="16"/>
      <c r="DZ79" s="18"/>
      <c r="EA79" s="18"/>
      <c r="EB79" s="18"/>
      <c r="EC79" s="18"/>
    </row>
    <row r="80" spans="1:133" ht="3.75" customHeight="1">
      <c r="A80" s="37"/>
      <c r="B80" s="278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291"/>
      <c r="CA80" s="244" t="str">
        <f>IF(G70="","",物品請求書入力ページ!T20)</f>
        <v/>
      </c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244"/>
      <c r="DH80" s="244"/>
      <c r="DI80" s="244"/>
      <c r="DJ80" s="244"/>
      <c r="DK80" s="244"/>
      <c r="DL80" s="244"/>
      <c r="DM80" s="244"/>
      <c r="DN80" s="244"/>
      <c r="DO80" s="244"/>
      <c r="DP80" s="244"/>
      <c r="DQ80" s="244"/>
      <c r="DR80" s="244"/>
      <c r="DS80" s="244"/>
      <c r="DT80" s="244"/>
      <c r="DU80" s="275"/>
      <c r="DV80" s="16"/>
      <c r="DW80" s="16"/>
      <c r="DX80" s="16"/>
      <c r="DY80" s="16"/>
      <c r="DZ80" s="18"/>
      <c r="EA80" s="18"/>
      <c r="EB80" s="18"/>
      <c r="EC80" s="18"/>
    </row>
    <row r="81" spans="1:133" ht="3.75" customHeight="1">
      <c r="A81" s="37"/>
      <c r="B81" s="278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91"/>
      <c r="BH81" s="291"/>
      <c r="BI81" s="291"/>
      <c r="BJ81" s="291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291"/>
      <c r="BV81" s="291"/>
      <c r="BW81" s="291"/>
      <c r="BX81" s="291"/>
      <c r="BY81" s="291"/>
      <c r="BZ81" s="291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44"/>
      <c r="DU81" s="275"/>
      <c r="DV81" s="16"/>
      <c r="DW81" s="16"/>
      <c r="DX81" s="16"/>
      <c r="DY81" s="16"/>
      <c r="DZ81" s="18"/>
      <c r="EA81" s="18"/>
      <c r="EB81" s="18"/>
      <c r="EC81" s="18"/>
    </row>
    <row r="82" spans="1:133" ht="3.75" customHeight="1">
      <c r="A82" s="37"/>
      <c r="B82" s="278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4"/>
      <c r="DE82" s="244"/>
      <c r="DF82" s="244"/>
      <c r="DG82" s="244"/>
      <c r="DH82" s="244"/>
      <c r="DI82" s="244"/>
      <c r="DJ82" s="244"/>
      <c r="DK82" s="244"/>
      <c r="DL82" s="244"/>
      <c r="DM82" s="244"/>
      <c r="DN82" s="244"/>
      <c r="DO82" s="244"/>
      <c r="DP82" s="244"/>
      <c r="DQ82" s="244"/>
      <c r="DR82" s="244"/>
      <c r="DS82" s="244"/>
      <c r="DT82" s="244"/>
      <c r="DU82" s="275"/>
      <c r="DV82" s="16"/>
      <c r="DW82" s="16"/>
      <c r="DX82" s="16"/>
      <c r="DY82" s="16"/>
      <c r="DZ82" s="18"/>
      <c r="EA82" s="18"/>
      <c r="EB82" s="18"/>
      <c r="EC82" s="18"/>
    </row>
    <row r="83" spans="1:133" ht="3.75" customHeight="1">
      <c r="A83" s="37"/>
      <c r="B83" s="278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44"/>
      <c r="CB83" s="244"/>
      <c r="CC83" s="244"/>
      <c r="CD83" s="244"/>
      <c r="CE83" s="244"/>
      <c r="CF83" s="244"/>
      <c r="CG83" s="244"/>
      <c r="CH83" s="244"/>
      <c r="CI83" s="244"/>
      <c r="CJ83" s="244"/>
      <c r="CK83" s="244"/>
      <c r="CL83" s="244"/>
      <c r="CM83" s="244"/>
      <c r="CN83" s="244"/>
      <c r="CO83" s="244"/>
      <c r="CP83" s="244"/>
      <c r="CQ83" s="244"/>
      <c r="CR83" s="244"/>
      <c r="CS83" s="244"/>
      <c r="CT83" s="244"/>
      <c r="CU83" s="244"/>
      <c r="CV83" s="244"/>
      <c r="CW83" s="244"/>
      <c r="CX83" s="244"/>
      <c r="CY83" s="244"/>
      <c r="CZ83" s="244"/>
      <c r="DA83" s="244"/>
      <c r="DB83" s="244"/>
      <c r="DC83" s="244"/>
      <c r="DD83" s="244"/>
      <c r="DE83" s="244"/>
      <c r="DF83" s="244"/>
      <c r="DG83" s="244"/>
      <c r="DH83" s="244"/>
      <c r="DI83" s="244"/>
      <c r="DJ83" s="244"/>
      <c r="DK83" s="244"/>
      <c r="DL83" s="244"/>
      <c r="DM83" s="244"/>
      <c r="DN83" s="244"/>
      <c r="DO83" s="244"/>
      <c r="DP83" s="244"/>
      <c r="DQ83" s="244"/>
      <c r="DR83" s="244"/>
      <c r="DS83" s="244"/>
      <c r="DT83" s="244"/>
      <c r="DU83" s="275"/>
      <c r="DV83" s="16"/>
      <c r="DW83" s="16"/>
      <c r="DX83" s="16"/>
      <c r="DY83" s="16"/>
      <c r="DZ83" s="18"/>
      <c r="EA83" s="18"/>
      <c r="EB83" s="18"/>
      <c r="EC83" s="18"/>
    </row>
    <row r="84" spans="1:133" ht="3.75" customHeight="1">
      <c r="A84" s="37"/>
      <c r="B84" s="278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91"/>
      <c r="BH84" s="291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44"/>
      <c r="CB84" s="244"/>
      <c r="CC84" s="244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  <c r="CO84" s="244"/>
      <c r="CP84" s="244"/>
      <c r="CQ84" s="244"/>
      <c r="CR84" s="244"/>
      <c r="CS84" s="244"/>
      <c r="CT84" s="244"/>
      <c r="CU84" s="244"/>
      <c r="CV84" s="244"/>
      <c r="CW84" s="244"/>
      <c r="CX84" s="244"/>
      <c r="CY84" s="244"/>
      <c r="CZ84" s="244"/>
      <c r="DA84" s="244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  <c r="DM84" s="244"/>
      <c r="DN84" s="244"/>
      <c r="DO84" s="244"/>
      <c r="DP84" s="244"/>
      <c r="DQ84" s="244"/>
      <c r="DR84" s="244"/>
      <c r="DS84" s="244"/>
      <c r="DT84" s="244"/>
      <c r="DU84" s="275"/>
      <c r="DV84" s="16"/>
      <c r="DW84" s="16"/>
      <c r="DX84" s="16"/>
      <c r="DY84" s="16"/>
      <c r="DZ84" s="18"/>
      <c r="EA84" s="18"/>
      <c r="EB84" s="18"/>
      <c r="EC84" s="18"/>
    </row>
    <row r="85" spans="1:133" ht="3.75" customHeight="1">
      <c r="A85" s="37"/>
      <c r="B85" s="278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75"/>
      <c r="DV85" s="16"/>
      <c r="DW85" s="16"/>
      <c r="DX85" s="16"/>
      <c r="DY85" s="16"/>
      <c r="DZ85" s="18"/>
      <c r="EA85" s="18"/>
      <c r="EB85" s="18"/>
      <c r="EC85" s="18"/>
    </row>
    <row r="86" spans="1:133" ht="3.75" customHeight="1">
      <c r="A86" s="37"/>
      <c r="B86" s="278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91"/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75"/>
      <c r="DV86" s="16"/>
      <c r="DW86" s="16"/>
      <c r="DX86" s="16"/>
      <c r="DY86" s="16"/>
      <c r="DZ86" s="18"/>
      <c r="EA86" s="18"/>
      <c r="EB86" s="18"/>
      <c r="EC86" s="18"/>
    </row>
    <row r="87" spans="1:133" ht="3.75" customHeight="1">
      <c r="A87" s="37"/>
      <c r="B87" s="278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91"/>
      <c r="BH87" s="291"/>
      <c r="BI87" s="291"/>
      <c r="BJ87" s="291"/>
      <c r="BK87" s="291"/>
      <c r="BL87" s="291"/>
      <c r="BM87" s="291"/>
      <c r="BN87" s="291"/>
      <c r="BO87" s="291"/>
      <c r="BP87" s="291"/>
      <c r="BQ87" s="291"/>
      <c r="BR87" s="291"/>
      <c r="BS87" s="291"/>
      <c r="BT87" s="291"/>
      <c r="BU87" s="291"/>
      <c r="BV87" s="291"/>
      <c r="BW87" s="291"/>
      <c r="BX87" s="291"/>
      <c r="BY87" s="291"/>
      <c r="BZ87" s="291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75"/>
      <c r="DV87" s="16"/>
      <c r="DW87" s="16"/>
      <c r="DX87" s="16"/>
      <c r="DY87" s="16"/>
      <c r="DZ87" s="18"/>
      <c r="EA87" s="18"/>
      <c r="EB87" s="18"/>
      <c r="EC87" s="18"/>
    </row>
    <row r="88" spans="1:133" ht="3.75" customHeight="1" thickBot="1">
      <c r="A88" s="37"/>
      <c r="B88" s="280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6"/>
      <c r="DA88" s="276"/>
      <c r="DB88" s="276"/>
      <c r="DC88" s="276"/>
      <c r="DD88" s="276"/>
      <c r="DE88" s="276"/>
      <c r="DF88" s="276"/>
      <c r="DG88" s="276"/>
      <c r="DH88" s="276"/>
      <c r="DI88" s="276"/>
      <c r="DJ88" s="276"/>
      <c r="DK88" s="276"/>
      <c r="DL88" s="276"/>
      <c r="DM88" s="276"/>
      <c r="DN88" s="276"/>
      <c r="DO88" s="276"/>
      <c r="DP88" s="276"/>
      <c r="DQ88" s="276"/>
      <c r="DR88" s="276"/>
      <c r="DS88" s="276"/>
      <c r="DT88" s="276"/>
      <c r="DU88" s="277"/>
      <c r="DV88" s="16"/>
      <c r="DW88" s="16"/>
      <c r="DX88" s="16"/>
      <c r="DY88" s="16"/>
      <c r="DZ88" s="18"/>
      <c r="EA88" s="18"/>
      <c r="EB88" s="18"/>
      <c r="EC88" s="18"/>
    </row>
    <row r="89" spans="1:133" ht="14.25" customHeight="1">
      <c r="A89" s="3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8"/>
      <c r="EA89" s="18"/>
      <c r="EB89" s="18"/>
      <c r="EC89" s="18"/>
    </row>
    <row r="90" spans="1:133" ht="3.75" customHeight="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</row>
    <row r="91" spans="1:133" ht="3.7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</row>
    <row r="92" spans="1:133" ht="3.75" customHeight="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</row>
    <row r="93" spans="1:133" ht="3.7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</row>
    <row r="94" spans="1:133" ht="3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</row>
    <row r="95" spans="1:133" ht="3.7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</row>
    <row r="96" spans="1:133" ht="3.75" customHeight="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</row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</sheetData>
  <sheetProtection formatCells="0" formatColumns="0" formatRows="0" insertColumns="0" insertRows="0" insertHyperlinks="0" deleteColumns="0" deleteRows="0" sort="0" autoFilter="0" pivotTables="0"/>
  <mergeCells count="147">
    <mergeCell ref="AM77:BF88"/>
    <mergeCell ref="CM77:DU79"/>
    <mergeCell ref="CA80:DU88"/>
    <mergeCell ref="B77:X88"/>
    <mergeCell ref="G70:I72"/>
    <mergeCell ref="K70:AD72"/>
    <mergeCell ref="Y77:AL88"/>
    <mergeCell ref="BG77:BZ88"/>
    <mergeCell ref="CA77:CL79"/>
    <mergeCell ref="CA76:DU76"/>
    <mergeCell ref="B52:E52"/>
    <mergeCell ref="F52:I52"/>
    <mergeCell ref="J52:BE52"/>
    <mergeCell ref="BF50:BP50"/>
    <mergeCell ref="B51:E51"/>
    <mergeCell ref="F51:I51"/>
    <mergeCell ref="J51:BE51"/>
    <mergeCell ref="B50:E50"/>
    <mergeCell ref="CE38:CF42"/>
    <mergeCell ref="J50:BE50"/>
    <mergeCell ref="U37:AY41"/>
    <mergeCell ref="BL38:BS42"/>
    <mergeCell ref="BT38:BU42"/>
    <mergeCell ref="BV38:CD42"/>
    <mergeCell ref="BL32:DP37"/>
    <mergeCell ref="CU38:DE42"/>
    <mergeCell ref="BQ50:BT50"/>
    <mergeCell ref="BU50:CI50"/>
    <mergeCell ref="DO50:DR50"/>
    <mergeCell ref="CJ49:DN49"/>
    <mergeCell ref="DO49:DR49"/>
    <mergeCell ref="F50:I50"/>
    <mergeCell ref="B48:E48"/>
    <mergeCell ref="F48:I48"/>
    <mergeCell ref="F55:I55"/>
    <mergeCell ref="B53:E53"/>
    <mergeCell ref="F53:I53"/>
    <mergeCell ref="B55:E55"/>
    <mergeCell ref="B54:E54"/>
    <mergeCell ref="J53:BE53"/>
    <mergeCell ref="F54:I54"/>
    <mergeCell ref="J54:BE54"/>
    <mergeCell ref="BF54:BP54"/>
    <mergeCell ref="BU58:CI58"/>
    <mergeCell ref="CJ58:DR58"/>
    <mergeCell ref="B76:X76"/>
    <mergeCell ref="Y76:AL76"/>
    <mergeCell ref="AM76:BF76"/>
    <mergeCell ref="BG76:BZ76"/>
    <mergeCell ref="B57:CI57"/>
    <mergeCell ref="CJ55:DN55"/>
    <mergeCell ref="J55:BE55"/>
    <mergeCell ref="BF55:BP55"/>
    <mergeCell ref="BQ55:BT55"/>
    <mergeCell ref="BU55:CI55"/>
    <mergeCell ref="AH66:BW72"/>
    <mergeCell ref="BF58:BT58"/>
    <mergeCell ref="DO55:DR55"/>
    <mergeCell ref="CJ57:DN57"/>
    <mergeCell ref="B60:W63"/>
    <mergeCell ref="G66:I68"/>
    <mergeCell ref="K66:AD68"/>
    <mergeCell ref="DO57:DR57"/>
    <mergeCell ref="B58:BE58"/>
    <mergeCell ref="B56:CI56"/>
    <mergeCell ref="CJ56:DN56"/>
    <mergeCell ref="DO56:DR56"/>
    <mergeCell ref="BQ54:BT54"/>
    <mergeCell ref="BU54:CI54"/>
    <mergeCell ref="DO51:DR51"/>
    <mergeCell ref="CJ52:DN52"/>
    <mergeCell ref="BF53:BP53"/>
    <mergeCell ref="BQ53:BT53"/>
    <mergeCell ref="DO52:DR52"/>
    <mergeCell ref="CJ54:DN54"/>
    <mergeCell ref="DO54:DR54"/>
    <mergeCell ref="BF52:BP52"/>
    <mergeCell ref="BQ52:BT52"/>
    <mergeCell ref="BU52:CI52"/>
    <mergeCell ref="BF51:BP51"/>
    <mergeCell ref="BQ51:BT51"/>
    <mergeCell ref="BU51:CI51"/>
    <mergeCell ref="BU53:CI53"/>
    <mergeCell ref="CJ51:DN51"/>
    <mergeCell ref="DO53:DR53"/>
    <mergeCell ref="CJ53:DN53"/>
    <mergeCell ref="CR38:CT42"/>
    <mergeCell ref="J48:BE48"/>
    <mergeCell ref="BF48:BP48"/>
    <mergeCell ref="BQ48:BT48"/>
    <mergeCell ref="BU48:CI48"/>
    <mergeCell ref="CJ48:DN48"/>
    <mergeCell ref="DO48:DR48"/>
    <mergeCell ref="B49:E49"/>
    <mergeCell ref="F49:I49"/>
    <mergeCell ref="J49:BE49"/>
    <mergeCell ref="BF49:BP49"/>
    <mergeCell ref="BQ49:BT49"/>
    <mergeCell ref="BU49:CI49"/>
    <mergeCell ref="P14:AU18"/>
    <mergeCell ref="CJ50:DN50"/>
    <mergeCell ref="BN15:DP23"/>
    <mergeCell ref="BL25:DP30"/>
    <mergeCell ref="B46:I46"/>
    <mergeCell ref="J46:BE46"/>
    <mergeCell ref="BF46:BT46"/>
    <mergeCell ref="BU46:CI46"/>
    <mergeCell ref="CJ46:DR46"/>
    <mergeCell ref="B47:E47"/>
    <mergeCell ref="F47:I47"/>
    <mergeCell ref="J47:BE47"/>
    <mergeCell ref="BF47:BP47"/>
    <mergeCell ref="BQ47:BT47"/>
    <mergeCell ref="BU47:CI47"/>
    <mergeCell ref="CJ47:DN47"/>
    <mergeCell ref="DO47:DR47"/>
    <mergeCell ref="B26:AX30"/>
    <mergeCell ref="BA33:BH37"/>
    <mergeCell ref="D37:O41"/>
    <mergeCell ref="P37:T41"/>
    <mergeCell ref="AE19:AJ25"/>
    <mergeCell ref="AN19:AS25"/>
    <mergeCell ref="AT19:AV25"/>
    <mergeCell ref="AV14:AX18"/>
    <mergeCell ref="CG38:CQ42"/>
    <mergeCell ref="BJ44:CI44"/>
    <mergeCell ref="CJ44:DR44"/>
    <mergeCell ref="P19:U25"/>
    <mergeCell ref="A2:DY2"/>
    <mergeCell ref="P4:AW4"/>
    <mergeCell ref="BQ4:CE4"/>
    <mergeCell ref="CF4:DR4"/>
    <mergeCell ref="O6:AX6"/>
    <mergeCell ref="B7:AV11"/>
    <mergeCell ref="BN10:BQ13"/>
    <mergeCell ref="AY16:BH18"/>
    <mergeCell ref="B19:N25"/>
    <mergeCell ref="V19:AA25"/>
    <mergeCell ref="AB19:AD25"/>
    <mergeCell ref="AK19:AM25"/>
    <mergeCell ref="AY19:BH21"/>
    <mergeCell ref="AY24:BH30"/>
    <mergeCell ref="CD10:CN13"/>
    <mergeCell ref="BR10:BZ13"/>
    <mergeCell ref="CA10:CC13"/>
    <mergeCell ref="B14:L18"/>
    <mergeCell ref="M14:O18"/>
  </mergeCells>
  <phoneticPr fontId="49"/>
  <pageMargins left="0.78680555555555554" right="0.39305555555555555" top="0.98402777777777772" bottom="0.98402777777777772" header="0.51111111111111107" footer="0.51111111111111107"/>
  <pageSetup paperSize="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物品請求書入力ページ</vt:lpstr>
      <vt:lpstr>②納品書</vt:lpstr>
      <vt:lpstr>③物品請求書（市役所提出用）</vt:lpstr>
      <vt:lpstr>物品請求書入力ページ!Print_Area</vt:lpstr>
    </vt:vector>
  </TitlesOfParts>
  <Manager/>
  <Company>犬山市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</dc:creator>
  <cp:keywords/>
  <dc:description/>
  <cp:lastModifiedBy>Administrator</cp:lastModifiedBy>
  <cp:revision/>
  <cp:lastPrinted>2023-10-11T00:33:49Z</cp:lastPrinted>
  <dcterms:created xsi:type="dcterms:W3CDTF">2012-01-16T00:33:35Z</dcterms:created>
  <dcterms:modified xsi:type="dcterms:W3CDTF">2023-10-11T01:04:53Z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