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14_都市整備部\144_下水道課\⑤庶務関連フォルダー\決算統計\R4\99_経営比較分析表\R050217_公営企業に係る経営比較分析表（令和３年度決算）の分析等について\08農業集落排水\"/>
    </mc:Choice>
  </mc:AlternateContent>
  <xr:revisionPtr revIDLastSave="0" documentId="13_ncr:1_{C1369383-6966-4476-B1FB-D2E6B46746CE}" xr6:coauthVersionLast="47" xr6:coauthVersionMax="47" xr10:uidLastSave="{00000000-0000-0000-0000-000000000000}"/>
  <workbookProtection workbookAlgorithmName="SHA-512" workbookHashValue="7KvSNtTPoTPw7nV3SNrwyrEdGIOeqasmzr7gMDtIvjZ5wfPh7Lx6Okpy46MR0Dbe7ob6V4SmEKMMW/egkl/YxA==" workbookSaltValue="PvITKXgzvnUfIX78pNHaRA=="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<sst xmlns="http://schemas.openxmlformats.org/spreadsheetml/2006/main" count="275" uniqueCount="116">
  <si>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</si>
  <si>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</si>
  <si>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</si>
  <si>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</si>
  <si>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</si>
  <si>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</si>
  <si>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</si>
  <si>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</si>
  <si>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</si>
  <si>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</si>
  <si>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</si>
  <si>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</si>
  <si>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</si>
  <si>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</si>
  <si>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</si>
  <si>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</si>
  <si>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</si>
  <si>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</si>
  <si>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</si>
  <si>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</si>
  <si>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</si>
  <si>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</si>
  <si>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</si>
  <si>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</si>
  <si>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</si>
  <si>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</si>
  <si>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</si>
  <si>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</si>
  <si>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</si>
  <si>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</si>
  <si>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</si>
  <si>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</si>
  <si>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</si>
  <si>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</si>
  <si>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</si>
  <si>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</si>
  <si>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</si>
  <si>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</si>
  <si>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</si>
  <si>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</si>
  <si>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</si>
  <si>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</si>
  <si>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</si>
  <si>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</si>
  <si>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</si>
  <si>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</si>
  <si>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</si>
  <si>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</si>
  <si>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</si>
  <si>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</si>
  <si>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</si>
  <si>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</si>
  <si>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</si>
  <si>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</si>
  <si>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</si>
  <si>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</si>
  <si>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</si>
  <si>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</si>
  <si>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</si>
  <si>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</si>
  <si>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</si>
  <si>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</si>
  <si>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</si>
  <si>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</si>
  <si>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</si>
  <si>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</si>
  <si>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</si>
  <si>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</si>
  <si>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</si>
  <si>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</si>
  <si>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</si>
  <si>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</si>
  <si>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</si>
  <si>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</si>
  <si>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</si>
  <si>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</si>
  <si>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</si>
  <si>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</si>
  <si>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</si>
  <si>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</si>
  <si>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</si>
  <si>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</si>
  <si>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</si>
  <si>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</si>
  <si>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</si>
  <si>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</si>
  <si>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</si>
  <si>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</si>
  <si>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</si>
  <si>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</si>
  <si>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</si>
  <si>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</si>
  <si>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</si>
  <si>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</si>
  <si>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</si>
  <si>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</si>
  <si>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</si>
  <si>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</si>
  <si>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</si>
  <si>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</si>
  <si>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</si>
  <si>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</si>
  <si>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</si>
  <si>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</si>
  <si>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</si>
  <si>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</si>
  <si>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</si>
  <si>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</si>
  <si>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</si>
  <si>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</si>
  <si>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</si>
  <si>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</si>
  <si>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</si>
  <si>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平成13年度の供用開始から20年経過したものの、処理場施設について大規模な修繕が必要となるような老朽化は今のところ進行していない。現在は、年間計画に基づき、機械装置等の営繕工事を行っている。
　管渠についても、法定耐用年数を超えたものはないが、不明水が増加しているため、今後は、管渠更生工事等の不明水対策を進める。なお、令和3年度は既設管渠の更生工事を実施（L＝0.03㎞）したため、管渠改善率が発生した。</t>
    <rPh sb="1" eb="3">
      <t>ヘイセイ</t>
    </rPh>
    <rPh sb="5" eb="6">
      <t>ネン</t>
    </rPh>
    <rPh sb="6" eb="7">
      <t>ド</t>
    </rPh>
    <rPh sb="8" eb="10">
      <t>キョウヨウ</t>
    </rPh>
    <rPh sb="10" eb="12">
      <t>カイシ</t>
    </rPh>
    <rPh sb="16" eb="17">
      <t>ネン</t>
    </rPh>
    <rPh sb="17" eb="19">
      <t>ケイカ</t>
    </rPh>
    <rPh sb="25" eb="28">
      <t>ショリジョウ</t>
    </rPh>
    <rPh sb="28" eb="30">
      <t>シセツ</t>
    </rPh>
    <rPh sb="34" eb="37">
      <t>ダイキボ</t>
    </rPh>
    <rPh sb="38" eb="40">
      <t>シュウゼン</t>
    </rPh>
    <rPh sb="41" eb="43">
      <t>ヒツヨウ</t>
    </rPh>
    <rPh sb="49" eb="52">
      <t>ロウキュウカ</t>
    </rPh>
    <rPh sb="53" eb="54">
      <t>イマ</t>
    </rPh>
    <rPh sb="58" eb="60">
      <t>シンコウ</t>
    </rPh>
    <rPh sb="66" eb="68">
      <t>ゲンザイ</t>
    </rPh>
    <rPh sb="70" eb="74">
      <t>ネンカンケイカク</t>
    </rPh>
    <rPh sb="75" eb="76">
      <t>モト</t>
    </rPh>
    <rPh sb="79" eb="81">
      <t>キカイ</t>
    </rPh>
    <rPh sb="81" eb="83">
      <t>ソウチ</t>
    </rPh>
    <rPh sb="83" eb="84">
      <t>トウ</t>
    </rPh>
    <rPh sb="85" eb="87">
      <t>エイゼン</t>
    </rPh>
    <rPh sb="87" eb="89">
      <t>コウジ</t>
    </rPh>
    <rPh sb="90" eb="91">
      <t>オコナ</t>
    </rPh>
    <rPh sb="98" eb="100">
      <t>カンキョ</t>
    </rPh>
    <rPh sb="106" eb="108">
      <t>ホウテイ</t>
    </rPh>
    <rPh sb="108" eb="110">
      <t>タイヨウ</t>
    </rPh>
    <rPh sb="110" eb="112">
      <t>ネンスウ</t>
    </rPh>
    <rPh sb="113" eb="114">
      <t>コ</t>
    </rPh>
    <rPh sb="123" eb="126">
      <t>フメイスイ</t>
    </rPh>
    <rPh sb="127" eb="129">
      <t>ゾウカ</t>
    </rPh>
    <rPh sb="136" eb="138">
      <t>コンゴ</t>
    </rPh>
    <rPh sb="140" eb="142">
      <t>カンキョ</t>
    </rPh>
    <rPh sb="142" eb="144">
      <t>コウセイ</t>
    </rPh>
    <rPh sb="144" eb="146">
      <t>コウジ</t>
    </rPh>
    <rPh sb="146" eb="147">
      <t>トウ</t>
    </rPh>
    <rPh sb="154" eb="155">
      <t>スス</t>
    </rPh>
    <rPh sb="161" eb="163">
      <t>レイワ</t>
    </rPh>
    <rPh sb="164" eb="166">
      <t>ネンド</t>
    </rPh>
    <rPh sb="167" eb="169">
      <t>キセツ</t>
    </rPh>
    <rPh sb="169" eb="171">
      <t>カンキョ</t>
    </rPh>
    <rPh sb="172" eb="174">
      <t>コウセイ</t>
    </rPh>
    <rPh sb="174" eb="176">
      <t>コウジ</t>
    </rPh>
    <rPh sb="177" eb="179">
      <t>ジッシ</t>
    </rPh>
    <rPh sb="193" eb="195">
      <t>カンキョ</t>
    </rPh>
    <rPh sb="195" eb="198">
      <t>カイゼンリツ</t>
    </rPh>
    <rPh sb="199" eb="201">
      <t>ハッセイ</t>
    </rPh>
    <phoneticPr fontId="4"/>
  </si>
  <si>
    <t>　農業集落排水事業は平成12年度に整備が完了しているため、今後の施設の増設、管渠の新設等の建設費の発生は見込まれない。
　しかし、将来的に多大な修繕費や施設更新費用が見込まれるため、公共下水道への編入を視野に入れながら、計画的に修繕・更新を行っていく必要がある。このため、令和2年度に策定した経営戦略と令和2～3年度の決算実績を比較し、経営分析の上、今後の収支見込み及び投資見込みを再度見直し、令和6年度予定の経営戦略の改定に向け検討を進める。</t>
    <rPh sb="1" eb="5">
      <t>ノウギョウシュウラク</t>
    </rPh>
    <rPh sb="5" eb="7">
      <t>ハイスイ</t>
    </rPh>
    <rPh sb="7" eb="9">
      <t>ジギョウ</t>
    </rPh>
    <rPh sb="10" eb="12">
      <t>ヘイセイ</t>
    </rPh>
    <rPh sb="14" eb="16">
      <t>ネンド</t>
    </rPh>
    <rPh sb="17" eb="19">
      <t>セイビ</t>
    </rPh>
    <rPh sb="20" eb="22">
      <t>カンリョウ</t>
    </rPh>
    <rPh sb="29" eb="31">
      <t>コンゴ</t>
    </rPh>
    <rPh sb="32" eb="34">
      <t>シセツ</t>
    </rPh>
    <rPh sb="35" eb="37">
      <t>ゾウセツ</t>
    </rPh>
    <rPh sb="38" eb="40">
      <t>カンキョ</t>
    </rPh>
    <rPh sb="41" eb="43">
      <t>シンセツ</t>
    </rPh>
    <rPh sb="43" eb="44">
      <t>ナド</t>
    </rPh>
    <rPh sb="45" eb="48">
      <t>ケンセツヒ</t>
    </rPh>
    <rPh sb="49" eb="51">
      <t>ハッセイ</t>
    </rPh>
    <rPh sb="52" eb="54">
      <t>ミコ</t>
    </rPh>
    <rPh sb="65" eb="68">
      <t>ショウライテキ</t>
    </rPh>
    <rPh sb="69" eb="71">
      <t>タダイ</t>
    </rPh>
    <rPh sb="72" eb="75">
      <t>シュウゼンヒ</t>
    </rPh>
    <rPh sb="76" eb="78">
      <t>シセツ</t>
    </rPh>
    <rPh sb="78" eb="80">
      <t>コウシン</t>
    </rPh>
    <rPh sb="80" eb="82">
      <t>ヒヨウ</t>
    </rPh>
    <rPh sb="83" eb="85">
      <t>ミコ</t>
    </rPh>
    <rPh sb="91" eb="93">
      <t>コウキョウ</t>
    </rPh>
    <rPh sb="93" eb="96">
      <t>ゲスイドウ</t>
    </rPh>
    <rPh sb="98" eb="100">
      <t>ヘンニュウ</t>
    </rPh>
    <rPh sb="101" eb="103">
      <t>シヤ</t>
    </rPh>
    <rPh sb="104" eb="105">
      <t>イ</t>
    </rPh>
    <rPh sb="110" eb="113">
      <t>ケイカクテキ</t>
    </rPh>
    <rPh sb="114" eb="116">
      <t>シュウゼン</t>
    </rPh>
    <rPh sb="117" eb="119">
      <t>コウシン</t>
    </rPh>
    <rPh sb="120" eb="121">
      <t>オコナ</t>
    </rPh>
    <rPh sb="125" eb="127">
      <t>ヒツヨウ</t>
    </rPh>
    <phoneticPr fontId="4"/>
  </si>
  <si>
    <t>　農業集落排水事業は、平成13年度より供用開始している。整備事業は完了しており、現在は維持管理のみを行っている。
①経常収支比率は、微増の状況となっているが、令和2年度から現金支出を伴わない支出（減価償却費等）に対する繰入金を一般会計から受けているためである。比率は100％以上であるものの、繰入金への依存度が高く、将来の更新に向け財源の確保を検討する必要がある。
②累積欠損金比率は、①と同様の理由で減少している。
③流動比率は、①と同様の理由で増加している。
④企業債残高対事業規模比率については、減少した。これは、供用開始後に新規借入を行っていないことから、当該年度の償還が進んだ分、企業債現在高が減少したためである。今後は、新規借入が発生する見込みのため、近い将来増加に転じる見込みである。
⑤経費回収率は、類似団体と比較して低くなっている。平成30年度に宿泊施設が閉館して以降、使用料収入が大幅に減少したことが要因であるが、令和3年度末に宿泊施設が再開したため、今後、一定の改善が見込まれる。
⑥汚水処理原価は、類似団体と比較して3.7倍と非常に高くなっている。⑦施設利用率も、類似団体と比較して1／2以下と非常に低くなっている。これは処理場建設時に、ある企業施設の大型使用を考慮し建設したものの、当該企業の使用量が当初の見込みより大幅に少ないためである。当該企業からは、毎年協定に基づき施設の維持管理負担金として収入を受けている。
⑧水洗化率は類似団体と比較して高いが、今後新規に水洗化する世帯が見込めないため、使用料収入の大幅な増加は見込めない状況にある。</t>
    <rPh sb="1" eb="3">
      <t>ノウギョウ</t>
    </rPh>
    <rPh sb="3" eb="7">
      <t>シュウラクハイスイ</t>
    </rPh>
    <rPh sb="7" eb="9">
      <t>ジギョウ</t>
    </rPh>
    <rPh sb="11" eb="13">
      <t>ヘイセイ</t>
    </rPh>
    <rPh sb="15" eb="17">
      <t>ネンド</t>
    </rPh>
    <rPh sb="19" eb="21">
      <t>キョウヨウ</t>
    </rPh>
    <rPh sb="21" eb="23">
      <t>カイシ</t>
    </rPh>
    <rPh sb="28" eb="30">
      <t>セイビ</t>
    </rPh>
    <rPh sb="30" eb="32">
      <t>ジギョウ</t>
    </rPh>
    <rPh sb="33" eb="35">
      <t>カンリョウ</t>
    </rPh>
    <rPh sb="40" eb="42">
      <t>ゲンザイ</t>
    </rPh>
    <rPh sb="43" eb="45">
      <t>イジ</t>
    </rPh>
    <rPh sb="45" eb="47">
      <t>カンリ</t>
    </rPh>
    <rPh sb="50" eb="51">
      <t>オコナ</t>
    </rPh>
    <rPh sb="59" eb="61">
      <t>ケイジョウ</t>
    </rPh>
    <rPh sb="61" eb="63">
      <t>シュウシ</t>
    </rPh>
    <rPh sb="63" eb="65">
      <t>ヒリツ</t>
    </rPh>
    <rPh sb="67" eb="69">
      <t>ビゾウ</t>
    </rPh>
    <rPh sb="80" eb="82">
      <t>レイワ</t>
    </rPh>
    <rPh sb="83" eb="85">
      <t>ネンド</t>
    </rPh>
    <rPh sb="87" eb="91">
      <t>ゲンキンシシュツ</t>
    </rPh>
    <rPh sb="92" eb="93">
      <t>トモナ</t>
    </rPh>
    <rPh sb="96" eb="98">
      <t>シシュツ</t>
    </rPh>
    <rPh sb="99" eb="101">
      <t>ゲンカ</t>
    </rPh>
    <rPh sb="101" eb="104">
      <t>ショウキャクヒ</t>
    </rPh>
    <rPh sb="104" eb="105">
      <t>トウ</t>
    </rPh>
    <rPh sb="107" eb="108">
      <t>タイ</t>
    </rPh>
    <rPh sb="110" eb="113">
      <t>クリイレキン</t>
    </rPh>
    <rPh sb="120" eb="121">
      <t>ウ</t>
    </rPh>
    <rPh sb="131" eb="133">
      <t>ヒリツ</t>
    </rPh>
    <rPh sb="138" eb="140">
      <t>イジョウ</t>
    </rPh>
    <rPh sb="173" eb="175">
      <t>ケントウ</t>
    </rPh>
    <rPh sb="186" eb="188">
      <t>ルイセキ</t>
    </rPh>
    <rPh sb="188" eb="191">
      <t>ケッソンキン</t>
    </rPh>
    <rPh sb="191" eb="193">
      <t>ヒリツ</t>
    </rPh>
    <rPh sb="197" eb="199">
      <t>ドウヨウ</t>
    </rPh>
    <rPh sb="200" eb="202">
      <t>リユウ</t>
    </rPh>
    <rPh sb="203" eb="205">
      <t>ゲンショウ</t>
    </rPh>
    <rPh sb="213" eb="215">
      <t>リュウドウ</t>
    </rPh>
    <rPh sb="215" eb="217">
      <t>ヒリツ</t>
    </rPh>
    <rPh sb="221" eb="223">
      <t>ドウヨウ</t>
    </rPh>
    <rPh sb="224" eb="226">
      <t>リユウ</t>
    </rPh>
    <rPh sb="227" eb="229">
      <t>ゾウカ</t>
    </rPh>
    <rPh sb="237" eb="240">
      <t>キギョウサイ</t>
    </rPh>
    <rPh sb="240" eb="242">
      <t>ザンダカ</t>
    </rPh>
    <rPh sb="242" eb="243">
      <t>タイ</t>
    </rPh>
    <rPh sb="243" eb="245">
      <t>ジギョウ</t>
    </rPh>
    <rPh sb="245" eb="247">
      <t>キボ</t>
    </rPh>
    <rPh sb="247" eb="249">
      <t>ヒリツ</t>
    </rPh>
    <rPh sb="255" eb="257">
      <t>ゲンショウ</t>
    </rPh>
    <rPh sb="264" eb="266">
      <t>キョウヨウ</t>
    </rPh>
    <rPh sb="266" eb="268">
      <t>カイシ</t>
    </rPh>
    <rPh sb="268" eb="269">
      <t>ゴ</t>
    </rPh>
    <rPh sb="270" eb="272">
      <t>シンキ</t>
    </rPh>
    <rPh sb="272" eb="274">
      <t>カリイレ</t>
    </rPh>
    <rPh sb="275" eb="276">
      <t>オコナ</t>
    </rPh>
    <rPh sb="286" eb="288">
      <t>トウガイ</t>
    </rPh>
    <rPh sb="288" eb="290">
      <t>ネンド</t>
    </rPh>
    <rPh sb="291" eb="293">
      <t>ショウカン</t>
    </rPh>
    <rPh sb="294" eb="295">
      <t>スス</t>
    </rPh>
    <rPh sb="297" eb="298">
      <t>ブン</t>
    </rPh>
    <rPh sb="299" eb="302">
      <t>キギョウサイ</t>
    </rPh>
    <rPh sb="302" eb="305">
      <t>ゲンザイダカ</t>
    </rPh>
    <rPh sb="306" eb="308">
      <t>ゲンショウ</t>
    </rPh>
    <rPh sb="316" eb="318">
      <t>コンゴ</t>
    </rPh>
    <rPh sb="320" eb="322">
      <t>シンキ</t>
    </rPh>
    <rPh sb="322" eb="324">
      <t>カリイレ</t>
    </rPh>
    <rPh sb="325" eb="327">
      <t>ハッセイ</t>
    </rPh>
    <rPh sb="329" eb="331">
      <t>ミコ</t>
    </rPh>
    <rPh sb="336" eb="337">
      <t>チカ</t>
    </rPh>
    <rPh sb="338" eb="340">
      <t>ショウライ</t>
    </rPh>
    <rPh sb="340" eb="342">
      <t>ゾウカ</t>
    </rPh>
    <rPh sb="343" eb="344">
      <t>テン</t>
    </rPh>
    <rPh sb="346" eb="348">
      <t>ミコ</t>
    </rPh>
    <rPh sb="356" eb="360">
      <t>ケイヒカイシュウ</t>
    </rPh>
    <rPh sb="360" eb="361">
      <t>リツ</t>
    </rPh>
    <rPh sb="380" eb="382">
      <t>ヘイセイ</t>
    </rPh>
    <rPh sb="384" eb="386">
      <t>ネンド</t>
    </rPh>
    <rPh sb="387" eb="391">
      <t>シュクハクシセツ</t>
    </rPh>
    <rPh sb="392" eb="394">
      <t>ヘイカン</t>
    </rPh>
    <rPh sb="396" eb="398">
      <t>イコウ</t>
    </rPh>
    <rPh sb="399" eb="402">
      <t>シヨウリョウ</t>
    </rPh>
    <rPh sb="402" eb="404">
      <t>シュウニュウ</t>
    </rPh>
    <rPh sb="405" eb="407">
      <t>オオハバ</t>
    </rPh>
    <rPh sb="408" eb="410">
      <t>ゲンショウ</t>
    </rPh>
    <rPh sb="415" eb="417">
      <t>ヨウイン</t>
    </rPh>
    <rPh sb="422" eb="424">
      <t>レイワ</t>
    </rPh>
    <rPh sb="425" eb="427">
      <t>ネンド</t>
    </rPh>
    <rPh sb="427" eb="428">
      <t>マツ</t>
    </rPh>
    <rPh sb="429" eb="431">
      <t>シュクハク</t>
    </rPh>
    <rPh sb="431" eb="433">
      <t>シセツ</t>
    </rPh>
    <rPh sb="434" eb="436">
      <t>サイカイ</t>
    </rPh>
    <rPh sb="441" eb="443">
      <t>コンゴ</t>
    </rPh>
    <rPh sb="444" eb="446">
      <t>イッテイ</t>
    </rPh>
    <rPh sb="447" eb="449">
      <t>カイゼン</t>
    </rPh>
    <rPh sb="450" eb="452">
      <t>ミコ</t>
    </rPh>
    <rPh sb="459" eb="461">
      <t>オスイ</t>
    </rPh>
    <rPh sb="461" eb="463">
      <t>ショリ</t>
    </rPh>
    <rPh sb="463" eb="465">
      <t>ゲンカ</t>
    </rPh>
    <rPh sb="467" eb="469">
      <t>ルイジ</t>
    </rPh>
    <rPh sb="469" eb="471">
      <t>ダンタイ</t>
    </rPh>
    <rPh sb="472" eb="474">
      <t>ヒカク</t>
    </rPh>
    <rPh sb="479" eb="480">
      <t>バイ</t>
    </rPh>
    <rPh sb="481" eb="483">
      <t>ヒジョウ</t>
    </rPh>
    <rPh sb="484" eb="485">
      <t>タカ</t>
    </rPh>
    <rPh sb="493" eb="495">
      <t>シセツ</t>
    </rPh>
    <rPh sb="495" eb="498">
      <t>リヨウリツ</t>
    </rPh>
    <rPh sb="500" eb="504">
      <t>ルイジダンタイ</t>
    </rPh>
    <rPh sb="505" eb="507">
      <t>ヒカク</t>
    </rPh>
    <rPh sb="512" eb="514">
      <t>イカ</t>
    </rPh>
    <rPh sb="515" eb="517">
      <t>ヒジョウ</t>
    </rPh>
    <rPh sb="518" eb="519">
      <t>ヒク</t>
    </rPh>
    <rPh sb="529" eb="532">
      <t>ショリジョウ</t>
    </rPh>
    <rPh sb="532" eb="534">
      <t>ケンセツ</t>
    </rPh>
    <rPh sb="534" eb="535">
      <t>ジ</t>
    </rPh>
    <rPh sb="539" eb="541">
      <t>キギョウ</t>
    </rPh>
    <rPh sb="541" eb="543">
      <t>シセツ</t>
    </rPh>
    <rPh sb="544" eb="546">
      <t>オオガタ</t>
    </rPh>
    <rPh sb="546" eb="548">
      <t>シヨウ</t>
    </rPh>
    <rPh sb="552" eb="554">
      <t>ケンセツ</t>
    </rPh>
    <rPh sb="560" eb="562">
      <t>トウガイ</t>
    </rPh>
    <rPh sb="562" eb="564">
      <t>キギョウ</t>
    </rPh>
    <rPh sb="565" eb="568">
      <t>シヨウリョウ</t>
    </rPh>
    <rPh sb="569" eb="571">
      <t>トウショ</t>
    </rPh>
    <rPh sb="572" eb="574">
      <t>ミコ</t>
    </rPh>
    <rPh sb="577" eb="579">
      <t>オオハバ</t>
    </rPh>
    <rPh sb="580" eb="581">
      <t>スク</t>
    </rPh>
    <rPh sb="589" eb="591">
      <t>トウガイ</t>
    </rPh>
    <rPh sb="591" eb="593">
      <t>キギョウ</t>
    </rPh>
    <rPh sb="597" eb="599">
      <t>マイトシ</t>
    </rPh>
    <rPh sb="599" eb="601">
      <t>キョウテイ</t>
    </rPh>
    <rPh sb="602" eb="603">
      <t>モト</t>
    </rPh>
    <rPh sb="605" eb="607">
      <t>シセツ</t>
    </rPh>
    <rPh sb="608" eb="612">
      <t>イジカンリ</t>
    </rPh>
    <rPh sb="612" eb="615">
      <t>フタンキン</t>
    </rPh>
    <rPh sb="618" eb="620">
      <t>シュウニュウ</t>
    </rPh>
    <rPh sb="621" eb="622">
      <t>ウ</t>
    </rPh>
    <rPh sb="630" eb="633">
      <t>スイセンカ</t>
    </rPh>
    <rPh sb="633" eb="634">
      <t>リツ</t>
    </rPh>
    <rPh sb="635" eb="639">
      <t>ルイジダンタイ</t>
    </rPh>
    <rPh sb="640" eb="642">
      <t>ヒカク</t>
    </rPh>
    <rPh sb="644" eb="645">
      <t>タカ</t>
    </rPh>
    <rPh sb="648" eb="650">
      <t>コンゴ</t>
    </rPh>
    <rPh sb="650" eb="652">
      <t>シンキ</t>
    </rPh>
    <rPh sb="653" eb="656">
      <t>スイセンカ</t>
    </rPh>
    <rPh sb="658" eb="660">
      <t>セタイ</t>
    </rPh>
    <rPh sb="661" eb="663">
      <t>ミコ</t>
    </rPh>
    <rPh sb="669" eb="672">
      <t>シヨウリョウ</t>
    </rPh>
    <rPh sb="672" eb="674">
      <t>シュウニュウ</t>
    </rPh>
    <rPh sb="675" eb="677">
      <t>オオハバ</t>
    </rPh>
    <rPh sb="678" eb="680">
      <t>ゾウカ</t>
    </rPh>
    <rPh sb="681" eb="683">
      <t>ミコ</t>
    </rPh>
    <rPh sb="686" eb="68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</si>
</sst>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699999999999999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c:v>0.38</c:v>
                </c:pt>
              </c:numCache>
            </c:numRef>
          </c:val>
          <c:extLst>
            <c:ext xmlns:c16="http://schemas.microsoft.com/office/drawing/2014/chart" uri="{C3380CC4-5D6E-409C-BE32-E72D297353CC}">
              <c16:uniqueId val="{00000000-E87B-4776-8FDA-87D8481F17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E87B-4776-8FDA-87D8481F17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22.25</c:v>
                </c:pt>
                <c:pt idx="3">
                  <c:v>20.38</c:v>
                </c:pt>
                <c:pt idx="4">
                  <c:v>20.91</c:v>
                </c:pt>
              </c:numCache>
            </c:numRef>
          </c:val>
          <c:extLst>
            <c:ext xmlns:c16="http://schemas.microsoft.com/office/drawing/2014/chart" uri="{C3380CC4-5D6E-409C-BE32-E72D297353CC}">
              <c16:uniqueId val="{00000000-37D1-40D3-BFAA-E8E83FEFF5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37D1-40D3-BFAA-E8E83FEFF5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92.83</c:v>
                </c:pt>
                <c:pt idx="3">
                  <c:v>92.73</c:v>
                </c:pt>
                <c:pt idx="4">
                  <c:v>93.1</c:v>
                </c:pt>
              </c:numCache>
            </c:numRef>
          </c:val>
          <c:extLst>
            <c:ext xmlns:c16="http://schemas.microsoft.com/office/drawing/2014/chart" uri="{C3380CC4-5D6E-409C-BE32-E72D297353CC}">
              <c16:uniqueId val="{00000000-960D-42BB-9656-63C2725D71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960D-42BB-9656-63C2725D71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92.52</c:v>
                </c:pt>
                <c:pt idx="3">
                  <c:v>103.19</c:v>
                </c:pt>
                <c:pt idx="4">
                  <c:v>105.41</c:v>
                </c:pt>
              </c:numCache>
            </c:numRef>
          </c:val>
          <c:extLst>
            <c:ext xmlns:c16="http://schemas.microsoft.com/office/drawing/2014/chart" uri="{C3380CC4-5D6E-409C-BE32-E72D297353CC}">
              <c16:uniqueId val="{00000000-669D-48BC-BDC9-130C77AA71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669D-48BC-BDC9-130C77AA71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7.05</c:v>
                </c:pt>
                <c:pt idx="3">
                  <c:v>13.93</c:v>
                </c:pt>
                <c:pt idx="4">
                  <c:v>17.059999999999999</c:v>
                </c:pt>
              </c:numCache>
            </c:numRef>
          </c:val>
          <c:extLst>
            <c:ext xmlns:c16="http://schemas.microsoft.com/office/drawing/2014/chart" uri="{C3380CC4-5D6E-409C-BE32-E72D297353CC}">
              <c16:uniqueId val="{00000000-F236-49EE-A087-A0331E9B20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F236-49EE-A087-A0331E9B20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21-47E0-93E1-23116D1EE5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B21-47E0-93E1-23116D1EE5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59.65</c:v>
                </c:pt>
                <c:pt idx="3">
                  <c:v>45.78</c:v>
                </c:pt>
                <c:pt idx="4">
                  <c:v>17.96</c:v>
                </c:pt>
              </c:numCache>
            </c:numRef>
          </c:val>
          <c:extLst>
            <c:ext xmlns:c16="http://schemas.microsoft.com/office/drawing/2014/chart" uri="{C3380CC4-5D6E-409C-BE32-E72D297353CC}">
              <c16:uniqueId val="{00000000-38E8-4CF6-B1DC-E5DE5AAA2D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38E8-4CF6-B1DC-E5DE5AAA2D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45.8</c:v>
                </c:pt>
                <c:pt idx="3">
                  <c:v>86.45</c:v>
                </c:pt>
                <c:pt idx="4">
                  <c:v>98.15</c:v>
                </c:pt>
              </c:numCache>
            </c:numRef>
          </c:val>
          <c:extLst>
            <c:ext xmlns:c16="http://schemas.microsoft.com/office/drawing/2014/chart" uri="{C3380CC4-5D6E-409C-BE32-E72D297353CC}">
              <c16:uniqueId val="{00000000-A90E-4413-916A-411A73DF68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A90E-4413-916A-411A73DF68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773.93</c:v>
                </c:pt>
                <c:pt idx="3">
                  <c:v>788.41</c:v>
                </c:pt>
                <c:pt idx="4">
                  <c:v>653.73</c:v>
                </c:pt>
              </c:numCache>
            </c:numRef>
          </c:val>
          <c:extLst>
            <c:ext xmlns:c16="http://schemas.microsoft.com/office/drawing/2014/chart" uri="{C3380CC4-5D6E-409C-BE32-E72D297353CC}">
              <c16:uniqueId val="{00000000-6B0E-4723-A1AB-9DB7B0A076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6B0E-4723-A1AB-9DB7B0A076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10.79</c:v>
                </c:pt>
                <c:pt idx="3">
                  <c:v>10.4</c:v>
                </c:pt>
                <c:pt idx="4">
                  <c:v>10.02</c:v>
                </c:pt>
              </c:numCache>
            </c:numRef>
          </c:val>
          <c:extLst>
            <c:ext xmlns:c16="http://schemas.microsoft.com/office/drawing/2014/chart" uri="{C3380CC4-5D6E-409C-BE32-E72D297353CC}">
              <c16:uniqueId val="{00000000-0040-47B1-A30A-19CA7103E8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0040-47B1-A30A-19CA7103E8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949.48</c:v>
                </c:pt>
                <c:pt idx="3">
                  <c:v>970.73</c:v>
                </c:pt>
                <c:pt idx="4">
                  <c:v>1045.97</c:v>
                </c:pt>
              </c:numCache>
            </c:numRef>
          </c:val>
          <c:extLst>
            <c:ext xmlns:c16="http://schemas.microsoft.com/office/drawing/2014/chart" uri="{C3380CC4-5D6E-409C-BE32-E72D297353CC}">
              <c16:uniqueId val="{00000000-EC38-4ABB-BF0B-6714AC7BFD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EC38-4ABB-BF0B-6714AC7BFD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犬山市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73030</v>
      </c>
      <c r="AM8" s="42"/>
      <c r="AN8" s="42"/>
      <c r="AO8" s="42"/>
      <c r="AP8" s="42"/>
      <c r="AQ8" s="42"/>
      <c r="AR8" s="42"/>
      <c r="AS8" s="42"/>
      <c r="AT8" s="35">
        <f>データ!T6</f>
        <v>74.900000000000006</v>
      </c>
      <c r="AU8" s="35"/>
      <c r="AV8" s="35"/>
      <c r="AW8" s="35"/>
      <c r="AX8" s="35"/>
      <c r="AY8" s="35"/>
      <c r="AZ8" s="35"/>
      <c r="BA8" s="35"/>
      <c r="BB8" s="35">
        <f>データ!U6</f>
        <v>975.03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80.400000000000006</v>
      </c>
      <c r="J10" s="35"/>
      <c r="K10" s="35"/>
      <c r="L10" s="35"/>
      <c r="M10" s="35"/>
      <c r="N10" s="35"/>
      <c r="O10" s="35"/>
      <c r="P10" s="35">
        <f>データ!P6</f>
        <v>0.4</v>
      </c>
      <c r="Q10" s="35"/>
      <c r="R10" s="35"/>
      <c r="S10" s="35"/>
      <c r="T10" s="35"/>
      <c r="U10" s="35"/>
      <c r="V10" s="35"/>
      <c r="W10" s="35">
        <f>データ!Q6</f>
        <v>51.71</v>
      </c>
      <c r="X10" s="35"/>
      <c r="Y10" s="35"/>
      <c r="Z10" s="35"/>
      <c r="AA10" s="35"/>
      <c r="AB10" s="35"/>
      <c r="AC10" s="35"/>
      <c r="AD10" s="42">
        <f>データ!R6</f>
        <v>1711</v>
      </c>
      <c r="AE10" s="42"/>
      <c r="AF10" s="42"/>
      <c r="AG10" s="42"/>
      <c r="AH10" s="42"/>
      <c r="AI10" s="42"/>
      <c r="AJ10" s="42"/>
      <c r="AK10" s="2"/>
      <c r="AL10" s="42">
        <f>データ!V6</f>
        <v>290</v>
      </c>
      <c r="AM10" s="42"/>
      <c r="AN10" s="42"/>
      <c r="AO10" s="42"/>
      <c r="AP10" s="42"/>
      <c r="AQ10" s="42"/>
      <c r="AR10" s="42"/>
      <c r="AS10" s="42"/>
      <c r="AT10" s="35">
        <f>データ!W6</f>
        <v>0.35</v>
      </c>
      <c r="AU10" s="35"/>
      <c r="AV10" s="35"/>
      <c r="AW10" s="35"/>
      <c r="AX10" s="35"/>
      <c r="AY10" s="35"/>
      <c r="AZ10" s="35"/>
      <c r="BA10" s="35"/>
      <c r="BB10" s="35">
        <f>データ!X6</f>
        <v>828.57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PVqXVHQJcBlmk8r+Elh10aDj/cJUz6CZ8xsdKcA29guOb1qUo01Q5Lhjfxf27ON1AaFfl8LLVraZHZSOGMx6CQ==" saltValue="iBLSOA4RnaBsC/MDNzZP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232157</v>
      </c>
      <c r="D6" s="19">
        <f t="shared" si="3"/>
        <v>46</v>
      </c>
      <c r="E6" s="19">
        <f t="shared" si="3"/>
        <v>17</v>
      </c>
      <c r="F6" s="19">
        <f t="shared" si="3"/>
        <v>5</v>
      </c>
      <c r="G6" s="19">
        <f t="shared" si="3"/>
        <v>0</v>
      </c>
      <c r="H6" s="19" t="str">
        <f t="shared" si="3"/>
        <v>愛知県　犬山市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80.400000000000006</v>
      </c>
      <c r="P6" s="20">
        <f t="shared" si="3"/>
        <v>0.4</v>
      </c>
      <c r="Q6" s="20">
        <f t="shared" si="3"/>
        <v>51.71</v>
      </c>
      <c r="R6" s="20">
        <f t="shared" si="3"/>
        <v>1711</v>
      </c>
      <c r="S6" s="20">
        <f t="shared" si="3"/>
        <v>73030</v>
      </c>
      <c r="T6" s="20">
        <f t="shared" si="3"/>
        <v>74.900000000000006</v>
      </c>
      <c r="U6" s="20">
        <f t="shared" si="3"/>
        <v>975.03</v>
      </c>
      <c r="V6" s="20">
        <f t="shared" si="3"/>
        <v>290</v>
      </c>
      <c r="W6" s="20">
        <f t="shared" si="3"/>
        <v>0.35</v>
      </c>
      <c r="X6" s="20">
        <f t="shared" si="3"/>
        <v>828.57</v>
      </c>
      <c r="Y6" s="21" t="str">
        <f>IF(Y7="",NA(),Y7)</f>
        <v>-</v>
      </c>
      <c r="Z6" s="21" t="str">
        <f t="shared" ref="Z6:AH6" si="4">IF(Z7="",NA(),Z7)</f>
        <v>-</v>
      </c>
      <c r="AA6" s="21">
        <f t="shared" si="4"/>
        <v>92.52</v>
      </c>
      <c r="AB6" s="21">
        <f t="shared" si="4"/>
        <v>103.19</v>
      </c>
      <c r="AC6" s="21">
        <f t="shared" si="4"/>
        <v>105.41</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1">
        <f t="shared" si="5"/>
        <v>59.65</v>
      </c>
      <c r="AM6" s="21">
        <f t="shared" si="5"/>
        <v>45.78</v>
      </c>
      <c r="AN6" s="21">
        <f t="shared" si="5"/>
        <v>17.96</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45.8</v>
      </c>
      <c r="AX6" s="21">
        <f t="shared" si="6"/>
        <v>86.45</v>
      </c>
      <c r="AY6" s="21">
        <f t="shared" si="6"/>
        <v>98.15</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773.93</v>
      </c>
      <c r="BI6" s="21">
        <f t="shared" si="7"/>
        <v>788.41</v>
      </c>
      <c r="BJ6" s="21">
        <f t="shared" si="7"/>
        <v>653.73</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10.79</v>
      </c>
      <c r="BT6" s="21">
        <f t="shared" si="8"/>
        <v>10.4</v>
      </c>
      <c r="BU6" s="21">
        <f t="shared" si="8"/>
        <v>10.02</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949.48</v>
      </c>
      <c r="CE6" s="21">
        <f t="shared" si="9"/>
        <v>970.73</v>
      </c>
      <c r="CF6" s="21">
        <f t="shared" si="9"/>
        <v>1045.97</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22.25</v>
      </c>
      <c r="CP6" s="21">
        <f t="shared" si="10"/>
        <v>20.38</v>
      </c>
      <c r="CQ6" s="21">
        <f t="shared" si="10"/>
        <v>20.91</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92.83</v>
      </c>
      <c r="DA6" s="21">
        <f t="shared" si="11"/>
        <v>92.73</v>
      </c>
      <c r="DB6" s="21">
        <f t="shared" si="11"/>
        <v>93.1</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7.05</v>
      </c>
      <c r="DL6" s="21">
        <f t="shared" si="12"/>
        <v>13.93</v>
      </c>
      <c r="DM6" s="21">
        <f t="shared" si="12"/>
        <v>17.059999999999999</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1">
        <f t="shared" si="14"/>
        <v>0.38</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232157</v>
      </c>
      <c r="D7" s="23">
        <v>46</v>
      </c>
      <c r="E7" s="23">
        <v>17</v>
      </c>
      <c r="F7" s="23">
        <v>5</v>
      </c>
      <c r="G7" s="23">
        <v>0</v>
      </c>
      <c r="H7" s="23" t="s">
        <v>96</v>
      </c>
      <c r="I7" s="23" t="s">
        <v>97</v>
      </c>
      <c r="J7" s="23" t="s">
        <v>98</v>
      </c>
      <c r="K7" s="23" t="s">
        <v>99</v>
      </c>
      <c r="L7" s="23" t="s">
        <v>100</v>
      </c>
      <c r="M7" s="23" t="s">
        <v>101</v>
      </c>
      <c r="N7" s="24" t="s">
        <v>102</v>
      </c>
      <c r="O7" s="24">
        <v>80.400000000000006</v>
      </c>
      <c r="P7" s="24">
        <v>0.4</v>
      </c>
      <c r="Q7" s="24">
        <v>51.71</v>
      </c>
      <c r="R7" s="24">
        <v>1711</v>
      </c>
      <c r="S7" s="24">
        <v>73030</v>
      </c>
      <c r="T7" s="24">
        <v>74.900000000000006</v>
      </c>
      <c r="U7" s="24">
        <v>975.03</v>
      </c>
      <c r="V7" s="24">
        <v>290</v>
      </c>
      <c r="W7" s="24">
        <v>0.35</v>
      </c>
      <c r="X7" s="24">
        <v>828.57</v>
      </c>
      <c r="Y7" s="24" t="s">
        <v>102</v>
      </c>
      <c r="Z7" s="24" t="s">
        <v>102</v>
      </c>
      <c r="AA7" s="24">
        <v>92.52</v>
      </c>
      <c r="AB7" s="24">
        <v>103.19</v>
      </c>
      <c r="AC7" s="24">
        <v>105.41</v>
      </c>
      <c r="AD7" s="24" t="s">
        <v>102</v>
      </c>
      <c r="AE7" s="24" t="s">
        <v>102</v>
      </c>
      <c r="AF7" s="24">
        <v>103.6</v>
      </c>
      <c r="AG7" s="24">
        <v>106.37</v>
      </c>
      <c r="AH7" s="24">
        <v>106.07</v>
      </c>
      <c r="AI7" s="24">
        <v>104.16</v>
      </c>
      <c r="AJ7" s="24" t="s">
        <v>102</v>
      </c>
      <c r="AK7" s="24" t="s">
        <v>102</v>
      </c>
      <c r="AL7" s="24">
        <v>59.65</v>
      </c>
      <c r="AM7" s="24">
        <v>45.78</v>
      </c>
      <c r="AN7" s="24">
        <v>17.96</v>
      </c>
      <c r="AO7" s="24" t="s">
        <v>102</v>
      </c>
      <c r="AP7" s="24" t="s">
        <v>102</v>
      </c>
      <c r="AQ7" s="24">
        <v>193.99</v>
      </c>
      <c r="AR7" s="24">
        <v>139.02000000000001</v>
      </c>
      <c r="AS7" s="24">
        <v>132.04</v>
      </c>
      <c r="AT7" s="24">
        <v>128.22999999999999</v>
      </c>
      <c r="AU7" s="24" t="s">
        <v>102</v>
      </c>
      <c r="AV7" s="24" t="s">
        <v>102</v>
      </c>
      <c r="AW7" s="24">
        <v>45.8</v>
      </c>
      <c r="AX7" s="24">
        <v>86.45</v>
      </c>
      <c r="AY7" s="24">
        <v>98.15</v>
      </c>
      <c r="AZ7" s="24" t="s">
        <v>102</v>
      </c>
      <c r="BA7" s="24" t="s">
        <v>102</v>
      </c>
      <c r="BB7" s="24">
        <v>26.99</v>
      </c>
      <c r="BC7" s="24">
        <v>29.13</v>
      </c>
      <c r="BD7" s="24">
        <v>35.69</v>
      </c>
      <c r="BE7" s="24">
        <v>34.770000000000003</v>
      </c>
      <c r="BF7" s="24" t="s">
        <v>102</v>
      </c>
      <c r="BG7" s="24" t="s">
        <v>102</v>
      </c>
      <c r="BH7" s="24">
        <v>773.93</v>
      </c>
      <c r="BI7" s="24">
        <v>788.41</v>
      </c>
      <c r="BJ7" s="24">
        <v>653.73</v>
      </c>
      <c r="BK7" s="24" t="s">
        <v>102</v>
      </c>
      <c r="BL7" s="24" t="s">
        <v>102</v>
      </c>
      <c r="BM7" s="24">
        <v>826.83</v>
      </c>
      <c r="BN7" s="24">
        <v>867.83</v>
      </c>
      <c r="BO7" s="24">
        <v>791.76</v>
      </c>
      <c r="BP7" s="24">
        <v>786.37</v>
      </c>
      <c r="BQ7" s="24" t="s">
        <v>102</v>
      </c>
      <c r="BR7" s="24" t="s">
        <v>102</v>
      </c>
      <c r="BS7" s="24">
        <v>10.79</v>
      </c>
      <c r="BT7" s="24">
        <v>10.4</v>
      </c>
      <c r="BU7" s="24">
        <v>10.02</v>
      </c>
      <c r="BV7" s="24" t="s">
        <v>102</v>
      </c>
      <c r="BW7" s="24" t="s">
        <v>102</v>
      </c>
      <c r="BX7" s="24">
        <v>57.31</v>
      </c>
      <c r="BY7" s="24">
        <v>57.08</v>
      </c>
      <c r="BZ7" s="24">
        <v>56.26</v>
      </c>
      <c r="CA7" s="24">
        <v>60.65</v>
      </c>
      <c r="CB7" s="24" t="s">
        <v>102</v>
      </c>
      <c r="CC7" s="24" t="s">
        <v>102</v>
      </c>
      <c r="CD7" s="24">
        <v>949.48</v>
      </c>
      <c r="CE7" s="24">
        <v>970.73</v>
      </c>
      <c r="CF7" s="24">
        <v>1045.97</v>
      </c>
      <c r="CG7" s="24" t="s">
        <v>102</v>
      </c>
      <c r="CH7" s="24" t="s">
        <v>102</v>
      </c>
      <c r="CI7" s="24">
        <v>273.52</v>
      </c>
      <c r="CJ7" s="24">
        <v>274.99</v>
      </c>
      <c r="CK7" s="24">
        <v>282.08999999999997</v>
      </c>
      <c r="CL7" s="24">
        <v>256.97000000000003</v>
      </c>
      <c r="CM7" s="24" t="s">
        <v>102</v>
      </c>
      <c r="CN7" s="24" t="s">
        <v>102</v>
      </c>
      <c r="CO7" s="24">
        <v>22.25</v>
      </c>
      <c r="CP7" s="24">
        <v>20.38</v>
      </c>
      <c r="CQ7" s="24">
        <v>20.91</v>
      </c>
      <c r="CR7" s="24" t="s">
        <v>102</v>
      </c>
      <c r="CS7" s="24" t="s">
        <v>102</v>
      </c>
      <c r="CT7" s="24">
        <v>50.14</v>
      </c>
      <c r="CU7" s="24">
        <v>54.83</v>
      </c>
      <c r="CV7" s="24">
        <v>66.53</v>
      </c>
      <c r="CW7" s="24">
        <v>61.14</v>
      </c>
      <c r="CX7" s="24" t="s">
        <v>102</v>
      </c>
      <c r="CY7" s="24" t="s">
        <v>102</v>
      </c>
      <c r="CZ7" s="24">
        <v>92.83</v>
      </c>
      <c r="DA7" s="24">
        <v>92.73</v>
      </c>
      <c r="DB7" s="24">
        <v>93.1</v>
      </c>
      <c r="DC7" s="24" t="s">
        <v>102</v>
      </c>
      <c r="DD7" s="24" t="s">
        <v>102</v>
      </c>
      <c r="DE7" s="24">
        <v>84.98</v>
      </c>
      <c r="DF7" s="24">
        <v>84.7</v>
      </c>
      <c r="DG7" s="24">
        <v>84.67</v>
      </c>
      <c r="DH7" s="24">
        <v>86.91</v>
      </c>
      <c r="DI7" s="24" t="s">
        <v>102</v>
      </c>
      <c r="DJ7" s="24" t="s">
        <v>102</v>
      </c>
      <c r="DK7" s="24">
        <v>7.05</v>
      </c>
      <c r="DL7" s="24">
        <v>13.93</v>
      </c>
      <c r="DM7" s="24">
        <v>17.059999999999999</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0.38</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lgclt1191</cp:lastModifiedBy>
  <cp:lastPrinted>2023-02-17T07:01:06Z</cp:lastPrinted>
  <dcterms:created xsi:type="dcterms:W3CDTF">2023-01-12T23:45:07Z</dcterms:created>
  <dcterms:modified xsi:type="dcterms:W3CDTF">2023-02-17T07:01:16Z</dcterms:modified>
  <cp:category/>
</cp:coreProperties>
</file>