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gclt1013\Desktop\"/>
    </mc:Choice>
  </mc:AlternateContent>
  <xr:revisionPtr revIDLastSave="0" documentId="13_ncr:1_{256AAC99-EC1D-4A72-83C4-396FEDCAC44C}"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35" i="10"/>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CO34" i="10" l="1"/>
  <c r="CO35" i="10" s="1"/>
</calcChain>
</file>

<file path=xl/sharedStrings.xml><?xml version="1.0" encoding="utf-8"?>
<sst xmlns="http://schemas.openxmlformats.org/spreadsheetml/2006/main" count="1129" uniqueCount="605">
  <si>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</si>
  <si>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</si>
  <si>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</si>
  <si>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</si>
  <si>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</si>
  <si>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</si>
  <si>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</si>
  <si>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</si>
  <si>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</si>
  <si>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</si>
  <si>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</si>
  <si>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</si>
  <si>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</si>
  <si>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</si>
  <si>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</si>
  <si>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</si>
  <si>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</si>
  <si>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</si>
  <si>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</si>
  <si>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</si>
  <si>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</si>
  <si>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</si>
  <si>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</si>
  <si>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</si>
  <si>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</si>
  <si>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</si>
  <si>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</si>
  <si>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</si>
  <si>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</si>
  <si>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</si>
  <si>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</si>
  <si>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</si>
  <si>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</si>
  <si>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</si>
  <si>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</si>
  <si>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</si>
  <si>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</si>
  <si>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</si>
  <si>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</si>
  <si>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</si>
  <si>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</si>
  <si>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</si>
  <si>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</si>
  <si>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</si>
  <si>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</si>
  <si>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</si>
  <si>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</si>
  <si>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</si>
  <si>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</si>
  <si>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</si>
  <si>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</si>
  <si>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</si>
  <si>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</si>
  <si>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</si>
  <si>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</si>
  <si>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</si>
  <si>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</si>
  <si>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</si>
  <si>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</si>
  <si>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</si>
  <si>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</si>
  <si>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</si>
  <si>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</si>
  <si>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</si>
  <si>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</si>
  <si>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</si>
  <si>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</si>
  <si>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</si>
  <si>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</si>
  <si>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</si>
  <si>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</si>
  <si>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</si>
  <si>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</si>
  <si>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</si>
  <si>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</si>
  <si>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</si>
  <si>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</si>
  <si>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</si>
  <si>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</si>
  <si>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</si>
  <si>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</si>
  <si>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</si>
  <si>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</si>
  <si>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</si>
  <si>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</si>
  <si>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</si>
  <si>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</si>
  <si>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</si>
  <si>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</si>
  <si>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</si>
  <si>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</si>
  <si>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</si>
  <si>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</si>
  <si>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</si>
  <si>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</si>
  <si>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</si>
  <si>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</si>
  <si>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</si>
  <si>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</si>
  <si>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</si>
  <si>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</si>
  <si>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</si>
  <si>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</si>
  <si>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</si>
  <si>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</si>
  <si>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</si>
  <si>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</si>
  <si>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</si>
  <si>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</si>
  <si>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</si>
  <si>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</si>
  <si>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</si>
  <si>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</si>
  <si>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</si>
  <si>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</si>
  <si>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</si>
  <si>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</si>
  <si>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</si>
  <si>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</si>
  <si>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</si>
  <si>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</si>
  <si>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</si>
  <si>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</si>
  <si>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</si>
  <si>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</si>
  <si>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</si>
  <si>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</si>
  <si>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</si>
  <si>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</si>
  <si>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</si>
  <si>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</si>
  <si>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</si>
  <si>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</si>
  <si>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</si>
  <si>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</si>
  <si>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</si>
  <si>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</si>
  <si>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</si>
  <si>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</si>
  <si>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</si>
  <si>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</si>
  <si>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</si>
  <si>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</si>
  <si>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</si>
  <si>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</si>
  <si>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</si>
  <si>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</si>
  <si>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</si>
  <si>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</si>
  <si>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</si>
  <si>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</si>
  <si>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</si>
  <si>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</si>
  <si>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</si>
  <si>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</si>
  <si>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</si>
  <si>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</si>
  <si>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</si>
  <si>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</si>
  <si>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</si>
  <si>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</si>
  <si>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</si>
  <si>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</si>
  <si>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</si>
  <si>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</si>
  <si>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</si>
  <si>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</si>
  <si>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</si>
  <si>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</si>
  <si>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</si>
  <si>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</si>
  <si>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</si>
  <si>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</si>
  <si>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</si>
  <si>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</si>
  <si>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</si>
  <si>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</si>
  <si>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</si>
  <si>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</si>
  <si>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</si>
  <si>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</si>
  <si>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</si>
  <si>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</si>
  <si>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</si>
  <si>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</si>
  <si>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</si>
  <si>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</si>
  <si>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</si>
  <si>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</si>
  <si>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</si>
  <si>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</si>
  <si>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</si>
  <si>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</si>
  <si>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</si>
  <si>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</si>
  <si>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</si>
  <si>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</si>
  <si>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</si>
  <si>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</si>
  <si>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</si>
  <si>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</si>
  <si>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</si>
  <si>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</si>
  <si>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</si>
  <si>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</si>
  <si>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</si>
  <si>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</si>
  <si>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</si>
  <si>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</si>
  <si>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</si>
  <si>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</si>
  <si>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</si>
  <si>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愛知県犬山市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</si>
  <si>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</si>
  <si>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</si>
  <si>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</si>
  <si>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</si>
  <si>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</si>
  <si>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</si>
  <si>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</si>
  <si>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</si>
  <si>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</si>
  <si>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</si>
  <si>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</si>
  <si>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</si>
  <si>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</si>
  <si>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</si>
  <si>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</si>
  <si>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</si>
  <si>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</si>
  <si>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</si>
  <si>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</si>
  <si>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</si>
  <si>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</si>
  <si>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</si>
  <si>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</si>
  <si>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</si>
  <si>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</si>
  <si>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</si>
  <si>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</si>
  <si>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</si>
  <si>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</si>
  <si>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</si>
  <si>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</si>
  <si>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</si>
  <si>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</si>
  <si>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</si>
  <si>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</si>
  <si>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</si>
  <si>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</si>
  <si>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</si>
  <si>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</si>
  <si>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</si>
  <si>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</si>
  <si>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</si>
  <si>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</si>
  <si>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</si>
  <si>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</si>
  <si>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</si>
  <si>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</si>
  <si>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</si>
  <si>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</si>
  <si>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</si>
  <si>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</si>
  <si>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</si>
  <si>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</si>
  <si>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</si>
  <si>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</si>
  <si>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</si>
  <si>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</si>
  <si>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</si>
  <si>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</si>
  <si>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</si>
  <si>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</si>
  <si>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</si>
  <si>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</si>
  <si>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</si>
  <si>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</si>
  <si>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</si>
  <si>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</si>
  <si>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</si>
  <si>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</si>
  <si>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</si>
  <si>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</si>
  <si>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</si>
  <si>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</si>
  <si>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</si>
  <si>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</si>
  <si>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</si>
  <si>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</si>
  <si>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</si>
  <si>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</si>
  <si>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</si>
  <si>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</si>
  <si>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</si>
  <si>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</si>
  <si>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</si>
  <si>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</si>
  <si>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</si>
  <si>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</si>
  <si>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</si>
  <si>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</si>
  <si>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</si>
  <si>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</si>
  <si>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</si>
  <si>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</si>
  <si>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</si>
  <si>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</si>
  <si>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</si>
  <si>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</si>
  <si>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</si>
  <si>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</si>
  <si>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</si>
  <si>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</si>
  <si>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</si>
  <si>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</si>
  <si>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</si>
  <si>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</si>
  <si>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</si>
  <si>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</si>
  <si>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</si>
  <si>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</si>
  <si>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</si>
  <si>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</si>
  <si>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</si>
  <si>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</si>
  <si>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</si>
  <si>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</si>
  <si>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</si>
  <si>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</si>
  <si>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</si>
  <si>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</si>
  <si>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</si>
  <si>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</si>
  <si>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</si>
  <si>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</si>
  <si>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</si>
  <si>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</si>
  <si>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</si>
  <si>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</si>
  <si>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</si>
  <si>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</si>
  <si>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</si>
  <si>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</si>
  <si>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</si>
  <si>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</si>
  <si>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</si>
  <si>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</si>
  <si>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</si>
  <si>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</si>
  <si>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</si>
  <si>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</si>
  <si>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</si>
  <si>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</si>
  <si>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</si>
  <si>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</si>
  <si>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</si>
  <si>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</si>
  <si>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</si>
  <si>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</si>
  <si>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</si>
  <si>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</si>
  <si>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</si>
  <si>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</si>
  <si>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</si>
  <si>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</si>
  <si>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</si>
  <si>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愛知県犬山市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</si>
  <si>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</si>
  <si>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</si>
  <si>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</si>
  <si>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</si>
  <si>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</si>
  <si>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</si>
  <si>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</si>
  <si>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</si>
  <si>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</si>
  <si>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</si>
  <si>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</si>
  <si>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</si>
  <si>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</si>
  <si>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</si>
  <si>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</si>
  <si>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</si>
  <si>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</si>
  <si>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</si>
  <si>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</si>
  <si>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</si>
  <si>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</si>
  <si>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</si>
  <si>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</si>
  <si>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</si>
  <si>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</si>
  <si>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</si>
  <si>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</si>
  <si>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</si>
  <si>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</si>
  <si>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</si>
  <si>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</si>
  <si>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</si>
  <si>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</si>
  <si>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</si>
  <si>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</si>
  <si>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</si>
  <si>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</si>
  <si>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</si>
  <si>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</si>
  <si>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</si>
  <si>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犬山城費特別会計</t>
    <phoneticPr fontId="5"/>
  </si>
  <si>
    <t>法非適用企業</t>
    <phoneticPr fontId="5"/>
  </si>
  <si>
    <t>木曽川うかい事業費特別会計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</si>
  <si>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</si>
  <si>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</si>
  <si>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</si>
  <si>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</si>
  <si>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</si>
  <si>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</si>
  <si>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</si>
  <si>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</si>
  <si>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</si>
  <si>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</si>
  <si>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</si>
  <si>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</si>
  <si>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</si>
  <si>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</si>
  <si>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</si>
  <si>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</si>
  <si>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</si>
  <si>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</si>
  <si>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</si>
  <si>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</si>
  <si>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</si>
  <si>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</si>
  <si>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</si>
  <si>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</si>
  <si>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</si>
  <si>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</si>
  <si>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</si>
  <si>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</si>
  <si>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</si>
  <si>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</si>
  <si>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</si>
  <si>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</si>
  <si>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</si>
  <si>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</si>
  <si>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</si>
  <si>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</si>
  <si>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</si>
  <si>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</si>
  <si>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</si>
  <si>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</si>
  <si>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</si>
  <si>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</si>
  <si>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</si>
  <si>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</si>
  <si>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</si>
  <si>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</si>
  <si>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</si>
  <si>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</si>
  <si>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</si>
  <si>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</si>
  <si>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</si>
  <si>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</si>
  <si>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</si>
  <si>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</si>
  <si>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</si>
  <si>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</si>
  <si>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</si>
  <si>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</si>
  <si>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</si>
  <si>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</si>
  <si>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</si>
  <si>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</si>
  <si>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</si>
  <si>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</si>
  <si>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犬山城費特別会計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</si>
  <si>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</si>
  <si>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</si>
  <si>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</si>
  <si>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</si>
  <si>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</si>
  <si>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</si>
  <si>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</si>
  <si>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</si>
  <si>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</si>
  <si>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</si>
  <si>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</si>
  <si>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</si>
  <si>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</si>
  <si>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</si>
  <si>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</si>
  <si>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</si>
  <si>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</si>
  <si>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</si>
  <si>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</si>
  <si>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</si>
  <si>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</si>
  <si>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</si>
  <si>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</si>
  <si>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</si>
  <si>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</si>
  <si>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</si>
  <si>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</si>
  <si>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</si>
  <si>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</si>
  <si>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</si>
  <si>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</si>
  <si>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</si>
  <si>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</si>
  <si>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</si>
  <si>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</si>
  <si>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</si>
  <si>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</si>
  <si>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</si>
  <si>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</si>
  <si>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</si>
  <si>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</si>
  <si>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</si>
  <si>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</si>
  <si>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</si>
  <si>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</si>
  <si>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</si>
  <si>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</si>
  <si>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</si>
  <si>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</si>
  <si>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</si>
  <si>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</si>
  <si>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</si>
  <si>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</si>
  <si>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</si>
  <si>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</si>
  <si>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</si>
  <si>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</si>
  <si>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</si>
  <si>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</si>
  <si>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</si>
  <si>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</si>
  <si>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</si>
  <si>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</si>
  <si>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</si>
  <si>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</si>
  <si>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</si>
  <si>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</si>
  <si>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</si>
  <si>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</si>
  <si>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</si>
  <si>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</si>
  <si>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</si>
  <si>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</si>
  <si>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</si>
  <si>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</si>
  <si>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</si>
  <si>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</si>
  <si>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</si>
  <si>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</si>
  <si>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</si>
  <si>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</si>
  <si>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</si>
  <si>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</si>
  <si>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</si>
  <si>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</si>
  <si>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</si>
  <si>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</si>
  <si>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 1.63</t>
  </si>
  <si>
    <t>水道事業会計</t>
  </si>
  <si>
    <t>一般会計</t>
  </si>
  <si>
    <t>介護保険特別会計</t>
  </si>
  <si>
    <t>下水道事業会計</t>
  </si>
  <si>
    <t>国民健康保険特別会計</t>
  </si>
  <si>
    <t>犬山城費特別会計</t>
  </si>
  <si>
    <t>後期高齢者医療特別会計</t>
  </si>
  <si>
    <t>木曽川うかい事業費特別会計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</si>
  <si>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</si>
  <si>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</si>
  <si>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</si>
  <si>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</si>
  <si>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</si>
  <si>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</si>
  <si>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</si>
  <si>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</si>
  <si>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広域ごみ処理施設整備基金</t>
    <phoneticPr fontId="5"/>
  </si>
  <si>
    <t>公共施設等管理基金</t>
    <phoneticPr fontId="5"/>
  </si>
  <si>
    <t>健康市民づくり基金</t>
    <phoneticPr fontId="5"/>
  </si>
  <si>
    <t>観光事業振興基金</t>
    <phoneticPr fontId="5"/>
  </si>
  <si>
    <t>-</t>
    <phoneticPr fontId="2"/>
  </si>
  <si>
    <t>愛知県後期高齢者医療広域連合（一般会計）</t>
    <rPh sb="0" eb="3">
      <t>アイチケン</t>
    </rPh>
    <rPh sb="3" eb="8">
      <t>コウキコウレイシャ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</si>
  <si>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</si>
  <si>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</si>
  <si>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</si>
  <si>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犬山市土地開発公社</t>
    <rPh sb="0" eb="3">
      <t>イヌヤマシ</t>
    </rPh>
    <rPh sb="3" eb="5">
      <t>トチ</t>
    </rPh>
    <rPh sb="5" eb="7">
      <t>カイハツ</t>
    </rPh>
    <rPh sb="7" eb="9">
      <t>コウシャ</t>
    </rPh>
    <phoneticPr fontId="2"/>
  </si>
  <si>
    <t>犬山まちづくり</t>
    <rPh sb="0" eb="2">
      <t>イヌヤマ</t>
    </rPh>
    <phoneticPr fontId="2"/>
  </si>
  <si>
    <t>-</t>
    <phoneticPr fontId="2"/>
  </si>
  <si>
    <t>ふるさと犬山応援基金</t>
    <rPh sb="9" eb="10">
      <t>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</si>
  <si>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</si>
  <si>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</si>
  <si>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</si>
  <si>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将来負担比率は類似団体平均値を下回ったものの、有形固定資産減価償却率については上回った。
　今後、公共施設等総合管理計画において全公共建築物の施設量（延床面積）を20%削減することを目標としており、利用者等との合意形成を図りながら計画的に改修や縮小・複合化を行っていく。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</si>
  <si>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</si>
  <si>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</si>
  <si>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</si>
  <si>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</si>
  <si>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</si>
  <si>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</si>
  <si>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令和元年度と比較して楽田小学校の整備等のために市債を発行し市債残高が増えたことなどにより将来負担額が4億円増加するとともに、楽田小学校体育館等整備基金や公共施設等管理基金（福祉会館解体等に充当）を取り崩したことなどにより充当可能財源が7億円減少したこと等により増加。
　実質公債費比率については、羽黒中央公園整備事業や防災公園整備事業などの大型事業に係る市債償還により一般会計の地方債残高が令和元年度から増加に転じたため、負担の平準化のために従来10年としていた借入期間を20年にするなどしており、将来負担比率は増加したが、実質公債費比率は減少する形になった。
　今後も世代間の負担のバランスを考慮しながら健全な財政運営に努める。</t>
    <rPh sb="13" eb="15">
      <t>レイワ</t>
    </rPh>
    <rPh sb="15" eb="16">
      <t>ガン</t>
    </rPh>
    <rPh sb="208" eb="213">
      <t>レイワガンネンド</t>
    </rPh>
    <rPh sb="215" eb="217">
      <t>ゾウカ</t>
    </rPh>
    <rPh sb="218" eb="219">
      <t>テン</t>
    </rPh>
    <rPh sb="267" eb="268">
      <t>リツ</t>
    </rPh>
    <rPh sb="287" eb="288">
      <t>カタチ</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</si>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</sst>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57147-C012-4728-A37F-4814B0409C4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B454-4DBB-95DE-4520F339E6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34528</c:v>
                </c:pt>
                <c:pt idx="1">
                  <c:v>27375</c:v>
                </c:pt>
                <c:pt idx="2">
                  <c:v>31867</c:v>
                </c:pt>
                <c:pt idx="3">
                  <c:v>48642</c:v>
                </c:pt>
                <c:pt idx="4">
                  <c:v>41658</c:v>
                </c:pt>
              </c:numCache>
            </c:numRef>
          </c:val>
          <c:smooth val="0"/>
          <c:extLst>
            <c:ext xmlns:c16="http://schemas.microsoft.com/office/drawing/2014/chart" uri="{C3380CC4-5D6E-409C-BE32-E72D297353CC}">
              <c16:uniqueId val="{00000001-B454-4DBB-95DE-4520F339E6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7.93</c:v>
                </c:pt>
                <c:pt idx="1">
                  <c:v>5.88</c:v>
                </c:pt>
                <c:pt idx="2">
                  <c:v>7.12</c:v>
                </c:pt>
                <c:pt idx="3">
                  <c:v>6.21</c:v>
                </c:pt>
                <c:pt idx="4">
                  <c:v>7.03</c:v>
                </c:pt>
              </c:numCache>
            </c:numRef>
          </c:val>
          <c:extLst>
            <c:ext xmlns:c16="http://schemas.microsoft.com/office/drawing/2014/chart" uri="{C3380CC4-5D6E-409C-BE32-E72D297353CC}">
              <c16:uniqueId val="{00000000-2497-418F-831F-C530238B24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10.99</c:v>
                </c:pt>
                <c:pt idx="1">
                  <c:v>12.14</c:v>
                </c:pt>
                <c:pt idx="2">
                  <c:v>12.46</c:v>
                </c:pt>
                <c:pt idx="3">
                  <c:v>11.9</c:v>
                </c:pt>
                <c:pt idx="4">
                  <c:v>11.08</c:v>
                </c:pt>
              </c:numCache>
            </c:numRef>
          </c:val>
          <c:extLst>
            <c:ext xmlns:c16="http://schemas.microsoft.com/office/drawing/2014/chart" uri="{C3380CC4-5D6E-409C-BE32-E72D297353CC}">
              <c16:uniqueId val="{00000001-2497-418F-831F-C530238B24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1.03</c:v>
                </c:pt>
                <c:pt idx="1">
                  <c:v>-0.73</c:v>
                </c:pt>
                <c:pt idx="2">
                  <c:v>1.98</c:v>
                </c:pt>
                <c:pt idx="3">
                  <c:v>-1.63</c:v>
                </c:pt>
                <c:pt idx="4">
                  <c:v>0.64</c:v>
                </c:pt>
              </c:numCache>
            </c:numRef>
          </c:val>
          <c:smooth val="0"/>
          <c:extLst>
            <c:ext xmlns:c16="http://schemas.microsoft.com/office/drawing/2014/chart" uri="{C3380CC4-5D6E-409C-BE32-E72D297353CC}">
              <c16:uniqueId val="{00000002-2497-418F-831F-C530238B24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0.83</c:v>
                </c:pt>
                <c:pt idx="2">
                  <c:v>#N/A</c:v>
                </c:pt>
                <c:pt idx="3">
                  <c:v>0.48</c:v>
                </c:pt>
                <c:pt idx="4">
                  <c:v>#N/A</c:v>
                </c:pt>
                <c:pt idx="5">
                  <c:v>0.39</c:v>
                </c:pt>
                <c:pt idx="6">
                  <c:v>0</c:v>
                </c:pt>
                <c:pt idx="7">
                  <c:v>0</c:v>
                </c:pt>
                <c:pt idx="8">
                  <c:v>0</c:v>
                </c:pt>
                <c:pt idx="9">
                  <c:v>0</c:v>
                </c:pt>
              </c:numCache>
            </c:numRef>
          </c:val>
          <c:extLst>
            <c:ext xmlns:c16="http://schemas.microsoft.com/office/drawing/2014/chart" uri="{C3380CC4-5D6E-409C-BE32-E72D297353CC}">
              <c16:uniqueId val="{00000000-1B1F-4C4F-9256-EB8A6827BC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F-4C4F-9256-EB8A6827BC06}"/>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0.06</c:v>
                </c:pt>
                <c:pt idx="4">
                  <c:v>#N/A</c:v>
                </c:pt>
                <c:pt idx="5">
                  <c:v>7.0000000000000007E-2</c:v>
                </c:pt>
                <c:pt idx="6">
                  <c:v>#N/A</c:v>
                </c:pt>
                <c:pt idx="7">
                  <c:v>0.08</c:v>
                </c:pt>
                <c:pt idx="8">
                  <c:v>#N/A</c:v>
                </c:pt>
                <c:pt idx="9">
                  <c:v>0.02</c:v>
                </c:pt>
              </c:numCache>
            </c:numRef>
          </c:val>
          <c:extLst>
            <c:ext xmlns:c16="http://schemas.microsoft.com/office/drawing/2014/chart" uri="{C3380CC4-5D6E-409C-BE32-E72D297353CC}">
              <c16:uniqueId val="{00000002-1B1F-4C4F-9256-EB8A6827BC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0.12</c:v>
                </c:pt>
                <c:pt idx="4">
                  <c:v>#N/A</c:v>
                </c:pt>
                <c:pt idx="5">
                  <c:v>0.15</c:v>
                </c:pt>
                <c:pt idx="6">
                  <c:v>#N/A</c:v>
                </c:pt>
                <c:pt idx="7">
                  <c:v>0.15</c:v>
                </c:pt>
                <c:pt idx="8">
                  <c:v>#N/A</c:v>
                </c:pt>
                <c:pt idx="9">
                  <c:v>0.15</c:v>
                </c:pt>
              </c:numCache>
            </c:numRef>
          </c:val>
          <c:extLst>
            <c:ext xmlns:c16="http://schemas.microsoft.com/office/drawing/2014/chart" uri="{C3380CC4-5D6E-409C-BE32-E72D297353CC}">
              <c16:uniqueId val="{00000003-1B1F-4C4F-9256-EB8A6827BC06}"/>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0.53</c:v>
                </c:pt>
                <c:pt idx="2">
                  <c:v>#N/A</c:v>
                </c:pt>
                <c:pt idx="3">
                  <c:v>0.87</c:v>
                </c:pt>
                <c:pt idx="4">
                  <c:v>#N/A</c:v>
                </c:pt>
                <c:pt idx="5">
                  <c:v>0.89</c:v>
                </c:pt>
                <c:pt idx="6">
                  <c:v>#N/A</c:v>
                </c:pt>
                <c:pt idx="7">
                  <c:v>0.4</c:v>
                </c:pt>
                <c:pt idx="8">
                  <c:v>#N/A</c:v>
                </c:pt>
                <c:pt idx="9">
                  <c:v>0.21</c:v>
                </c:pt>
              </c:numCache>
            </c:numRef>
          </c:val>
          <c:extLst>
            <c:ext xmlns:c16="http://schemas.microsoft.com/office/drawing/2014/chart" uri="{C3380CC4-5D6E-409C-BE32-E72D297353CC}">
              <c16:uniqueId val="{00000004-1B1F-4C4F-9256-EB8A6827BC0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5.97</c:v>
                </c:pt>
                <c:pt idx="2">
                  <c:v>#N/A</c:v>
                </c:pt>
                <c:pt idx="3">
                  <c:v>2.74</c:v>
                </c:pt>
                <c:pt idx="4">
                  <c:v>#N/A</c:v>
                </c:pt>
                <c:pt idx="5">
                  <c:v>0.83</c:v>
                </c:pt>
                <c:pt idx="6">
                  <c:v>#N/A</c:v>
                </c:pt>
                <c:pt idx="7">
                  <c:v>0.64</c:v>
                </c:pt>
                <c:pt idx="8">
                  <c:v>#N/A</c:v>
                </c:pt>
                <c:pt idx="9">
                  <c:v>0.93</c:v>
                </c:pt>
              </c:numCache>
            </c:numRef>
          </c:val>
          <c:extLst>
            <c:ext xmlns:c16="http://schemas.microsoft.com/office/drawing/2014/chart" uri="{C3380CC4-5D6E-409C-BE32-E72D297353CC}">
              <c16:uniqueId val="{00000005-1B1F-4C4F-9256-EB8A6827BC0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1.07</c:v>
                </c:pt>
                <c:pt idx="8">
                  <c:v>#N/A</c:v>
                </c:pt>
                <c:pt idx="9">
                  <c:v>1.71</c:v>
                </c:pt>
              </c:numCache>
            </c:numRef>
          </c:val>
          <c:extLst>
            <c:ext xmlns:c16="http://schemas.microsoft.com/office/drawing/2014/chart" uri="{C3380CC4-5D6E-409C-BE32-E72D297353CC}">
              <c16:uniqueId val="{00000006-1B1F-4C4F-9256-EB8A6827BC0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3.25</c:v>
                </c:pt>
                <c:pt idx="2">
                  <c:v>#N/A</c:v>
                </c:pt>
                <c:pt idx="3">
                  <c:v>3.06</c:v>
                </c:pt>
                <c:pt idx="4">
                  <c:v>#N/A</c:v>
                </c:pt>
                <c:pt idx="5">
                  <c:v>2.21</c:v>
                </c:pt>
                <c:pt idx="6">
                  <c:v>#N/A</c:v>
                </c:pt>
                <c:pt idx="7">
                  <c:v>3.62</c:v>
                </c:pt>
                <c:pt idx="8">
                  <c:v>#N/A</c:v>
                </c:pt>
                <c:pt idx="9">
                  <c:v>3.25</c:v>
                </c:pt>
              </c:numCache>
            </c:numRef>
          </c:val>
          <c:extLst>
            <c:ext xmlns:c16="http://schemas.microsoft.com/office/drawing/2014/chart" uri="{C3380CC4-5D6E-409C-BE32-E72D297353CC}">
              <c16:uniqueId val="{00000007-1B1F-4C4F-9256-EB8A6827BC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7.93</c:v>
                </c:pt>
                <c:pt idx="2">
                  <c:v>#N/A</c:v>
                </c:pt>
                <c:pt idx="3">
                  <c:v>5.87</c:v>
                </c:pt>
                <c:pt idx="4">
                  <c:v>#N/A</c:v>
                </c:pt>
                <c:pt idx="5">
                  <c:v>7.11</c:v>
                </c:pt>
                <c:pt idx="6">
                  <c:v>#N/A</c:v>
                </c:pt>
                <c:pt idx="7">
                  <c:v>6.21</c:v>
                </c:pt>
                <c:pt idx="8">
                  <c:v>#N/A</c:v>
                </c:pt>
                <c:pt idx="9">
                  <c:v>7.02</c:v>
                </c:pt>
              </c:numCache>
            </c:numRef>
          </c:val>
          <c:extLst>
            <c:ext xmlns:c16="http://schemas.microsoft.com/office/drawing/2014/chart" uri="{C3380CC4-5D6E-409C-BE32-E72D297353CC}">
              <c16:uniqueId val="{00000008-1B1F-4C4F-9256-EB8A6827BC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8.09</c:v>
                </c:pt>
                <c:pt idx="2">
                  <c:v>#N/A</c:v>
                </c:pt>
                <c:pt idx="3">
                  <c:v>7.93</c:v>
                </c:pt>
                <c:pt idx="4">
                  <c:v>#N/A</c:v>
                </c:pt>
                <c:pt idx="5">
                  <c:v>7.96</c:v>
                </c:pt>
                <c:pt idx="6">
                  <c:v>#N/A</c:v>
                </c:pt>
                <c:pt idx="7">
                  <c:v>7.95</c:v>
                </c:pt>
                <c:pt idx="8">
                  <c:v>#N/A</c:v>
                </c:pt>
                <c:pt idx="9">
                  <c:v>7.66</c:v>
                </c:pt>
              </c:numCache>
            </c:numRef>
          </c:val>
          <c:extLst>
            <c:ext xmlns:c16="http://schemas.microsoft.com/office/drawing/2014/chart" uri="{C3380CC4-5D6E-409C-BE32-E72D297353CC}">
              <c16:uniqueId val="{00000009-1B1F-4C4F-9256-EB8A6827BC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2098</c:v>
                </c:pt>
                <c:pt idx="5">
                  <c:v>2175</c:v>
                </c:pt>
                <c:pt idx="8">
                  <c:v>2247</c:v>
                </c:pt>
                <c:pt idx="11">
                  <c:v>2187</c:v>
                </c:pt>
                <c:pt idx="14">
                  <c:v>2176</c:v>
                </c:pt>
              </c:numCache>
            </c:numRef>
          </c:val>
          <c:extLst>
            <c:ext xmlns:c16="http://schemas.microsoft.com/office/drawing/2014/chart" uri="{C3380CC4-5D6E-409C-BE32-E72D297353CC}">
              <c16:uniqueId val="{00000000-65E6-4516-943F-68A54E386C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E6-4516-943F-68A54E386C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65E6-4516-943F-68A54E386C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65E6-4516-943F-68A54E386C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810</c:v>
                </c:pt>
                <c:pt idx="3">
                  <c:v>694</c:v>
                </c:pt>
                <c:pt idx="6">
                  <c:v>760</c:v>
                </c:pt>
                <c:pt idx="9">
                  <c:v>759</c:v>
                </c:pt>
                <c:pt idx="12">
                  <c:v>707</c:v>
                </c:pt>
              </c:numCache>
            </c:numRef>
          </c:val>
          <c:extLst>
            <c:ext xmlns:c16="http://schemas.microsoft.com/office/drawing/2014/chart" uri="{C3380CC4-5D6E-409C-BE32-E72D297353CC}">
              <c16:uniqueId val="{00000004-65E6-4516-943F-68A54E386C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E6-4516-943F-68A54E386C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E6-4516-943F-68A54E386C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1935</c:v>
                </c:pt>
                <c:pt idx="3">
                  <c:v>2095</c:v>
                </c:pt>
                <c:pt idx="6">
                  <c:v>2160</c:v>
                </c:pt>
                <c:pt idx="9">
                  <c:v>2081</c:v>
                </c:pt>
                <c:pt idx="12">
                  <c:v>2082</c:v>
                </c:pt>
              </c:numCache>
            </c:numRef>
          </c:val>
          <c:extLst>
            <c:ext xmlns:c16="http://schemas.microsoft.com/office/drawing/2014/chart" uri="{C3380CC4-5D6E-409C-BE32-E72D297353CC}">
              <c16:uniqueId val="{00000007-65E6-4516-943F-68A54E386C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653</c:v>
                </c:pt>
                <c:pt idx="2">
                  <c:v>#N/A</c:v>
                </c:pt>
                <c:pt idx="3">
                  <c:v>#N/A</c:v>
                </c:pt>
                <c:pt idx="4">
                  <c:v>619</c:v>
                </c:pt>
                <c:pt idx="5">
                  <c:v>#N/A</c:v>
                </c:pt>
                <c:pt idx="6">
                  <c:v>#N/A</c:v>
                </c:pt>
                <c:pt idx="7">
                  <c:v>678</c:v>
                </c:pt>
                <c:pt idx="8">
                  <c:v>#N/A</c:v>
                </c:pt>
                <c:pt idx="9">
                  <c:v>#N/A</c:v>
                </c:pt>
                <c:pt idx="10">
                  <c:v>658</c:v>
                </c:pt>
                <c:pt idx="11">
                  <c:v>#N/A</c:v>
                </c:pt>
                <c:pt idx="12">
                  <c:v>#N/A</c:v>
                </c:pt>
                <c:pt idx="13">
                  <c:v>618</c:v>
                </c:pt>
                <c:pt idx="14">
                  <c:v>#N/A</c:v>
                </c:pt>
              </c:numCache>
            </c:numRef>
          </c:val>
          <c:smooth val="0"/>
          <c:extLst>
            <c:ext xmlns:c16="http://schemas.microsoft.com/office/drawing/2014/chart" uri="{C3380CC4-5D6E-409C-BE32-E72D297353CC}">
              <c16:uniqueId val="{00000008-65E6-4516-943F-68A54E386C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18745</c:v>
                </c:pt>
                <c:pt idx="5">
                  <c:v>18472</c:v>
                </c:pt>
                <c:pt idx="8">
                  <c:v>18305</c:v>
                </c:pt>
                <c:pt idx="11">
                  <c:v>18335</c:v>
                </c:pt>
                <c:pt idx="14">
                  <c:v>18150</c:v>
                </c:pt>
              </c:numCache>
            </c:numRef>
          </c:val>
          <c:extLst>
            <c:ext xmlns:c16="http://schemas.microsoft.com/office/drawing/2014/chart" uri="{C3380CC4-5D6E-409C-BE32-E72D297353CC}">
              <c16:uniqueId val="{00000000-1584-4615-80CF-3F9459E021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5344</c:v>
                </c:pt>
                <c:pt idx="5">
                  <c:v>4923</c:v>
                </c:pt>
                <c:pt idx="8">
                  <c:v>4545</c:v>
                </c:pt>
                <c:pt idx="11">
                  <c:v>4304</c:v>
                </c:pt>
                <c:pt idx="14">
                  <c:v>4045</c:v>
                </c:pt>
              </c:numCache>
            </c:numRef>
          </c:val>
          <c:extLst>
            <c:ext xmlns:c16="http://schemas.microsoft.com/office/drawing/2014/chart" uri="{C3380CC4-5D6E-409C-BE32-E72D297353CC}">
              <c16:uniqueId val="{00000001-1584-4615-80CF-3F9459E021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3806</c:v>
                </c:pt>
                <c:pt idx="5">
                  <c:v>5034</c:v>
                </c:pt>
                <c:pt idx="8">
                  <c:v>5555</c:v>
                </c:pt>
                <c:pt idx="11">
                  <c:v>5454</c:v>
                </c:pt>
                <c:pt idx="14">
                  <c:v>5188</c:v>
                </c:pt>
              </c:numCache>
            </c:numRef>
          </c:val>
          <c:extLst>
            <c:ext xmlns:c16="http://schemas.microsoft.com/office/drawing/2014/chart" uri="{C3380CC4-5D6E-409C-BE32-E72D297353CC}">
              <c16:uniqueId val="{00000002-1584-4615-80CF-3F9459E021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84-4615-80CF-3F9459E021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84-4615-80CF-3F9459E021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84-4615-80CF-3F9459E021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2906</c:v>
                </c:pt>
                <c:pt idx="3">
                  <c:v>2913</c:v>
                </c:pt>
                <c:pt idx="6">
                  <c:v>2895</c:v>
                </c:pt>
                <c:pt idx="9">
                  <c:v>2859</c:v>
                </c:pt>
                <c:pt idx="12">
                  <c:v>2946</c:v>
                </c:pt>
              </c:numCache>
            </c:numRef>
          </c:val>
          <c:extLst>
            <c:ext xmlns:c16="http://schemas.microsoft.com/office/drawing/2014/chart" uri="{C3380CC4-5D6E-409C-BE32-E72D297353CC}">
              <c16:uniqueId val="{00000006-1584-4615-80CF-3F9459E021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84-4615-80CF-3F9459E021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7585</c:v>
                </c:pt>
                <c:pt idx="3">
                  <c:v>6984</c:v>
                </c:pt>
                <c:pt idx="6">
                  <c:v>6509</c:v>
                </c:pt>
                <c:pt idx="9">
                  <c:v>6037</c:v>
                </c:pt>
                <c:pt idx="12">
                  <c:v>5660</c:v>
                </c:pt>
              </c:numCache>
            </c:numRef>
          </c:val>
          <c:extLst>
            <c:ext xmlns:c16="http://schemas.microsoft.com/office/drawing/2014/chart" uri="{C3380CC4-5D6E-409C-BE32-E72D297353CC}">
              <c16:uniqueId val="{00000008-1584-4615-80CF-3F9459E021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323</c:v>
                </c:pt>
                <c:pt idx="3">
                  <c:v>90</c:v>
                </c:pt>
                <c:pt idx="6">
                  <c:v>85</c:v>
                </c:pt>
                <c:pt idx="9">
                  <c:v>79</c:v>
                </c:pt>
                <c:pt idx="12">
                  <c:v>74</c:v>
                </c:pt>
              </c:numCache>
            </c:numRef>
          </c:val>
          <c:extLst>
            <c:ext xmlns:c16="http://schemas.microsoft.com/office/drawing/2014/chart" uri="{C3380CC4-5D6E-409C-BE32-E72D297353CC}">
              <c16:uniqueId val="{00000009-1584-4615-80CF-3F9459E021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20229</c:v>
                </c:pt>
                <c:pt idx="3">
                  <c:v>19665</c:v>
                </c:pt>
                <c:pt idx="6">
                  <c:v>19361</c:v>
                </c:pt>
                <c:pt idx="9">
                  <c:v>19634</c:v>
                </c:pt>
                <c:pt idx="12">
                  <c:v>20340</c:v>
                </c:pt>
              </c:numCache>
            </c:numRef>
          </c:val>
          <c:extLst>
            <c:ext xmlns:c16="http://schemas.microsoft.com/office/drawing/2014/chart" uri="{C3380CC4-5D6E-409C-BE32-E72D297353CC}">
              <c16:uniqueId val="{0000000A-1584-4615-80CF-3F9459E021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3148</c:v>
                </c:pt>
                <c:pt idx="2">
                  <c:v>#N/A</c:v>
                </c:pt>
                <c:pt idx="3">
                  <c:v>#N/A</c:v>
                </c:pt>
                <c:pt idx="4">
                  <c:v>1223</c:v>
                </c:pt>
                <c:pt idx="5">
                  <c:v>#N/A</c:v>
                </c:pt>
                <c:pt idx="6">
                  <c:v>#N/A</c:v>
                </c:pt>
                <c:pt idx="7">
                  <c:v>446</c:v>
                </c:pt>
                <c:pt idx="8">
                  <c:v>#N/A</c:v>
                </c:pt>
                <c:pt idx="9">
                  <c:v>#N/A</c:v>
                </c:pt>
                <c:pt idx="10">
                  <c:v>516</c:v>
                </c:pt>
                <c:pt idx="11">
                  <c:v>#N/A</c:v>
                </c:pt>
                <c:pt idx="12">
                  <c:v>#N/A</c:v>
                </c:pt>
                <c:pt idx="13">
                  <c:v>1637</c:v>
                </c:pt>
                <c:pt idx="14">
                  <c:v>#N/A</c:v>
                </c:pt>
              </c:numCache>
            </c:numRef>
          </c:val>
          <c:smooth val="0"/>
          <c:extLst>
            <c:ext xmlns:c16="http://schemas.microsoft.com/office/drawing/2014/chart" uri="{C3380CC4-5D6E-409C-BE32-E72D297353CC}">
              <c16:uniqueId val="{0000000B-1584-4615-80CF-3F9459E021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1843</c:v>
                </c:pt>
                <c:pt idx="1">
                  <c:v>1745</c:v>
                </c:pt>
                <c:pt idx="2">
                  <c:v>1685</c:v>
                </c:pt>
              </c:numCache>
            </c:numRef>
          </c:val>
          <c:extLst>
            <c:ext xmlns:c16="http://schemas.microsoft.com/office/drawing/2014/chart" uri="{C3380CC4-5D6E-409C-BE32-E72D297353CC}">
              <c16:uniqueId val="{00000000-6A97-472F-91CF-52FE8E5628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A97-472F-91CF-52FE8E5628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2296</c:v>
                </c:pt>
                <c:pt idx="1">
                  <c:v>2494</c:v>
                </c:pt>
                <c:pt idx="2">
                  <c:v>2383</c:v>
                </c:pt>
              </c:numCache>
            </c:numRef>
          </c:val>
          <c:extLst>
            <c:ext xmlns:c16="http://schemas.microsoft.com/office/drawing/2014/chart" uri="{C3380CC4-5D6E-409C-BE32-E72D297353CC}">
              <c16:uniqueId val="{00000002-6A97-472F-91CF-52FE8E5628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{12C1312F-7C8C-4AC1-AB69-B1B516B0FFAF}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3F-42E0-9748-3626BFD1B8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{0D8DB5C8-AD23-418D-B1D2-14D57471BB62}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3F-42E0-9748-3626BFD1B8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{91CEDA88-2BBF-4AC9-B8A6-A12FE6B0F7EA}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3F-42E0-9748-3626BFD1B8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{5A749582-C548-46C4-8DEE-0B0B62101536}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3F-42E0-9748-3626BFD1B8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{4A9BD5F0-599F-498A-9991-1214A79FAE17}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3F-42E0-9748-3626BFD1B8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{14CEE4F0-44B6-40B1-B9DD-E764D1A45988}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3F-42E0-9748-3626BFD1B8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{21EAD999-FB31-424F-BDB8-A05727CEB059}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3F-42E0-9748-3626BFD1B8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{5190E1D9-9419-4F78-86EE-E9694657A3F1}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3F-42E0-9748-3626BFD1B8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{85A75C16-031A-41B7-81C6-FC4F28E891E5}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3F-42E0-9748-3626BFD1B8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59.9</c:v>
                </c:pt>
                <c:pt idx="24">
                  <c:v>61.5</c:v>
                </c:pt>
                <c:pt idx="32">
                  <c:v>61.8</c:v>
                </c:pt>
              </c:numCache>
            </c:numRef>
          </c:xVal>
          <c:yVal>
            <c:numRef>
              <c:f>公会計指標分析・財政指標組合せ分析表!$BP$51:$DC$51</c:f>
              <c:numCache>
                <c:formatCode>#,##0.0;"▲ "#,##0.0</c:formatCode>
                <c:ptCount val="40"/>
                <c:pt idx="0">
                  <c:v>24.7</c:v>
                </c:pt>
                <c:pt idx="8">
                  <c:v>9.5</c:v>
                </c:pt>
                <c:pt idx="24">
                  <c:v>3.9</c:v>
                </c:pt>
                <c:pt idx="32">
                  <c:v>12</c:v>
                </c:pt>
              </c:numCache>
            </c:numRef>
          </c:yVal>
          <c:smooth val="0"/>
          <c:extLst>
            <c:ext xmlns:c16="http://schemas.microsoft.com/office/drawing/2014/chart" uri="{C3380CC4-5D6E-409C-BE32-E72D297353CC}">
              <c16:uniqueId val="{00000009-CA3F-42E0-9748-3626BFD1B8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{02E45686-A83B-487B-8C96-ED54FA07CA57}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3F-42E0-9748-3626BFD1B8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{D9C049B7-4ECE-4CDE-BAC8-DA498BA35FEA}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3F-42E0-9748-3626BFD1B8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{29EBF01B-CEF2-41AA-BB84-DFAB08241AA0}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3F-42E0-9748-3626BFD1B8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{210D9881-4D6E-4F62-B6E7-0D56394641ED}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3F-42E0-9748-3626BFD1B8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{77EB940F-8A8E-4AD3-8A33-DCA6DF274ABF}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3F-42E0-9748-3626BFD1B8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{F76C1B79-6E57-4AF4-9895-D78330685B73}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3F-42E0-9748-3626BFD1B8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{CF02A8C5-D830-4522-9166-1DD4C45486BC}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3F-42E0-9748-3626BFD1B8F6}"/>
                </c:ext>
              </c:extLst>
            </c:dLbl>
            <c:dLbl>
              <c:idx val="24"/>
              <c:layout>
                <c:manualLayout>
                  <c:x val="-3.9411791087503707E-2"/>
                  <c:y val="-4.82325312576485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{4E931BF1-CB88-4351-AE1B-2A2127645F2C}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3F-42E0-9748-3626BFD1B8F6}"/>
                </c:ext>
              </c:extLst>
            </c:dLbl>
            <c:dLbl>
              <c:idx val="32"/>
              <c:layout>
                <c:manualLayout>
                  <c:x val="-2.4619710212964677E-2"/>
                  <c:y val="-8.124555295408179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{A52B190B-A4D5-4FBC-8E35-7FB74D15217F}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3F-42E0-9748-3626BFD1B8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24">
                  <c:v>61.1</c:v>
                </c:pt>
                <c:pt idx="32">
                  <c:v>61</c:v>
                </c:pt>
              </c:numCache>
            </c:numRef>
          </c:xVal>
          <c:yVal>
            <c:numRef>
              <c:f>公会計指標分析・財政指標組合せ分析表!$BP$55:$DC$55</c:f>
              <c:numCache>
                <c:formatCode>#,##0.0;"▲ "#,##0.0</c:formatCode>
                <c:ptCount val="40"/>
                <c:pt idx="0">
                  <c:v>33.1</c:v>
                </c:pt>
                <c:pt idx="8">
                  <c:v>31.3</c:v>
                </c:pt>
                <c:pt idx="24">
                  <c:v>25.5</c:v>
                </c:pt>
                <c:pt idx="32">
                  <c:v>25.1</c:v>
                </c:pt>
              </c:numCache>
            </c:numRef>
          </c:yVal>
          <c:smooth val="0"/>
          <c:extLst>
            <c:ext xmlns:c16="http://schemas.microsoft.com/office/drawing/2014/chart" uri="{C3380CC4-5D6E-409C-BE32-E72D297353CC}">
              <c16:uniqueId val="{00000013-CA3F-42E0-9748-3626BFD1B8F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{7DEF5735-0051-4645-A699-B4CA3E9F33EC}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71-4E71-88F2-3F3CD993DF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{DC432E78-2D51-4E4C-B0D7-B1C7D7FA87C5}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71-4E71-88F2-3F3CD993DF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{F7DBD4A7-7BFF-4F2D-BAAB-F5E5D01D594E}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71-4E71-88F2-3F3CD993DF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{FDAB18D2-BA22-4CCD-9135-DE47CEF85C13}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71-4E71-88F2-3F3CD993DF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{EE6FAEBF-5487-4069-B903-632B6E2A4AEE}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71-4E71-88F2-3F3CD993DF2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{16BD28F4-97C3-47BC-A1BE-DBAB0CB487FB}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71-4E71-88F2-3F3CD993DF28}"/>
                </c:ext>
              </c:extLst>
            </c:dLbl>
            <c:dLbl>
              <c:idx val="16"/>
              <c:layout>
                <c:manualLayout>
                  <c:x val="0"/>
                  <c:y val="-1.424594169354623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{BFEB21AF-2709-47A1-93CF-C31F26C77410}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71-4E71-88F2-3F3CD993DF28}"/>
                </c:ext>
              </c:extLst>
            </c:dLbl>
            <c:dLbl>
              <c:idx val="24"/>
              <c:layout>
                <c:manualLayout>
                  <c:x val="0"/>
                  <c:y val="1.42459416935461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{198AEF24-1FE0-4F98-A2C8-985473458F5C}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71-4E71-88F2-3F3CD993DF2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{EDD7AB56-343F-4C8F-AD68-C115DD29B943}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71-4E71-88F2-3F3CD993DF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4.7</c:v>
                </c:pt>
                <c:pt idx="16">
                  <c:v>5</c:v>
                </c:pt>
                <c:pt idx="24">
                  <c:v>5</c:v>
                </c:pt>
                <c:pt idx="32">
                  <c:v>4.9000000000000004</c:v>
                </c:pt>
              </c:numCache>
            </c:numRef>
          </c:xVal>
          <c:yVal>
            <c:numRef>
              <c:f>公会計指標分析・財政指標組合せ分析表!$BP$73:$DC$73</c:f>
              <c:numCache>
                <c:formatCode>#,##0.0;"▲ "#,##0.0</c:formatCode>
                <c:ptCount val="40"/>
                <c:pt idx="0">
                  <c:v>24.7</c:v>
                </c:pt>
                <c:pt idx="8">
                  <c:v>9.5</c:v>
                </c:pt>
                <c:pt idx="16">
                  <c:v>3.3</c:v>
                </c:pt>
                <c:pt idx="24">
                  <c:v>3.9</c:v>
                </c:pt>
                <c:pt idx="32">
                  <c:v>12</c:v>
                </c:pt>
              </c:numCache>
            </c:numRef>
          </c:yVal>
          <c:smooth val="0"/>
          <c:extLst>
            <c:ext xmlns:c16="http://schemas.microsoft.com/office/drawing/2014/chart" uri="{C3380CC4-5D6E-409C-BE32-E72D297353CC}">
              <c16:uniqueId val="{00000009-4471-4E71-88F2-3F3CD993DF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{19999E59-BDF3-4EF6-965D-7AE18DA0FF65}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71-4E71-88F2-3F3CD993DF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{2962299A-0BB9-4E5D-A332-D4EFEDF89713}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71-4E71-88F2-3F3CD993DF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{89B8D64F-438A-431D-AA5E-E905CD655D4D}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71-4E71-88F2-3F3CD993DF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{94D27B27-1043-4005-B71C-E907310EC4B5}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71-4E71-88F2-3F3CD993DF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{ABEE7C55-B90D-4D75-ADEA-5B8A0E6C8684}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71-4E71-88F2-3F3CD993DF2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{44908A36-4286-4A1D-8E43-0E449812093F}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71-4E71-88F2-3F3CD993DF2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{A5679159-DE75-4419-B219-5E81E058428F}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71-4E71-88F2-3F3CD993DF2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{7A0D2964-FAAB-4DDB-A7D0-B6F395E5B659}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71-4E71-88F2-3F3CD993DF2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{60A9B07C-A9E1-43BE-9308-C1D3DA44CEDB}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71-4E71-88F2-3F3CD993DF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471-4E71-88F2-3F3CD993DF28}"/>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実質公債費比率の分子は、前年度と比較すると</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その主な要因としては、下水道事業債の一部償還終了により公営企業債の元利償還金に対する繰入金が</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億円減少したことが挙げられる。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今後は、元金の償還終了などにより公債費は減少する見込みだが、老朽化した学校の改修など大規模事業の実施に市債の発行を予定しているため、引き続き起債の適正な活用を図る</a:t>
          </a:r>
          <a:r>
            <a:rPr lang="ja-JP" altLang="ja-JP"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将来負担比率の分子は前年度と比較すると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11.21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億円増加となった。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主な要因としては、一般会計等に係る地方債の現在高が、減収補填債の借入などで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7.06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億円増額していることや、公共施設等管理基金の活用等などで充当可能基金の残高が減少したことなどによるものである。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一方で、下水道事業債の現在高減少により公営企業債等繰入見込額は減少している。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今後も引き続き大規模事業の実施に市債の発行を予定しているため、将来負担が過大とならないよう、財政措置のある市債の活用を進めるのとあわせて、財政調整基金残高を標準財政規模比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％以上を常時維持するなど、財源を確保し健全な財政運営に努める。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「広域ごみ処理施設整備基金」への計画的な積み立てにより残高が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億円増加、ふるさと納税の寄附金増加により「ふるさと犬山応援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億円増加した一方で、大規模事業実施のための取り崩しにより「財政調整基金」が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億円減少、また、公共施設の解体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などに伴う取り崩しにより「公共施設等管理基金」が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短期的には「広域ごみ処理施設整備基金」や「ふるさと犬山応援基金」への積み立てにより増加する見込みだが、各基金で取り崩し予定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があるため、長期的には減少する見込みである。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・広域ごみ処理施設整備基金：新広域ごみ処理施設の建設費用として一部事務組合への負担金に充てるため今後取り崩す予定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・ふるさと犬山応援基金：ふるさと納税（寄附金）を積み立てた翌年度または翌々年度に寄附者の意向に沿った事業に充てるために取り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・公共施設等管理基金：公共施設の解体などの事業費に充てる一方で、公有財産の売却益を基金に積み立てる予定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り建設準備を進めている広域ごみ処理施設の整備等に充てる。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・ふるさと犬山応援基金：ふるさと納税（寄附金）を基金に積み立て、寄附者の意向を反映した事業の推進を図る。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・公共施設等管理基金：犬山市の保有する公共施設等（建物、土地その他の公有財産）を適切に管理し、その活用を推進する。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・観光事業振興基金：犬山市の観光事業の振興を図るために必要な経費の財源に充てる。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・広域ごみ処理施設整備基金：広域ごみ処理施設の整備に向け毎年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月分寄附）の取り崩しと令和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年度に新型コロナウイルス感染症対策への使途として寄附された寄附金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月分寄附）を即時繰入れをしたが、新たに受けた寄附金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・公共施設等管理基金：不要となった公有地の売却益を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億円積み立てたが、公共施設の解体費用に充てるため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億円（旧福祉会館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億円など）の取り崩したため、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億円程度を積み立て、新広域ごみ処理施設の建設時における一部事務組合への負担金に充当する予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億、新型コロナウイルス感染症対策に伴う支出の増加に対応などのため複数回にわたり行った補正予算において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億円取り崩ししており、残高は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利息の積み立てにより微増しているが、百万円単位の増額はない。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億円を取り崩して市債の償還に充てており、近年はその残額の運用収益を積み立てている。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2D7FAB8-A39C-4296-B50E-90823D37A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CCBD96-2B9F-40AE-8C7C-7BBB23AAE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F6658EC-F610-46CD-ABF8-93398E57C8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7DAC493-A8B4-4EDF-857A-3731A3F2712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6B8D3CE-1C18-4B2D-95ED-47C21CFBA9D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5406910-0317-45BA-BF7E-8481C1636B6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39DFD6D-3541-4DA4-96BA-459971D64AE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A8DFF49-7B4B-408F-A274-E938CC834D8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DE0F8B1-4812-432F-AFEF-75DC82066D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D78026B-BBCB-4D2D-9326-5518693220D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FEB94A6-E2EC-42A7-9CD7-59831B0B710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D769050-7435-4388-9F2B-0D6CB3DE1F3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E5A2F02-1322-44A2-BFBB-F827919621E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C5077DF-9B27-4117-9C77-14DDBD32C6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B5990C5-5F41-4C7B-8798-DC76ED5A5BF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8E4CC86-D64C-4C2B-AD42-7FE180C235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E5DCA85-EDF7-491B-BDF1-55049E3CD3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17D512A-81E3-4B35-9536-3E65ACB13CD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AEADDED-965A-4738-BDA0-2D131A6D50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F493B01-C971-49B4-A503-C5E4BE6A96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6B88F4B-C455-48CB-BB3A-5A30A57C277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B54EE87-3E55-4B5E-BDD6-F62772C6A5B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681C542-462A-4302-A7BB-7CFDBDC8CC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CFE568C-4B56-49D7-A819-554928B7D30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7C13112-7CAD-43AA-BFE3-064F964DCF5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6E82DF7-CEFE-443E-A4F7-D6E921A5518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E479608-924C-40F9-AE56-3FCF544C5AB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B15FE1-BEC4-4F96-A4F0-D87E3F2FCC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84973B8-7A93-4F11-BFAD-4E35FF59E9D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63896ED-1E86-4CD3-9238-118B28960D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A8F0C1F-5C67-4CF1-BA7D-5FDF43FB40C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4E8D88C-71E4-49E8-8C24-81ACE9A2EA3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9564540-0E74-4A6D-B77E-21C3584A125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1F63909-5CCE-4762-8CAD-7D1C448FA1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C42C878-BF86-49B0-AA5A-A03EC5ADE14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6D81BC0-C771-478B-8DE3-25E1DB5F6A0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B5CFC57-2E9C-4A2E-B3F3-450D8859839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F05BA4-FAAD-462B-B018-50E7CAE69DB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F37F5DC-D6DB-4047-AC95-D5B66FAC17C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7F351CC-41DC-46E5-831B-BF778B8332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17614B8-D254-49EE-9B9D-61E8C38DC5E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835F1F2-1049-4733-B404-88A0532C17A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EBC3139-BFBE-4082-936E-52CAEFAC0C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961D640-FEED-4CDF-B84E-5960AF6092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A445801-B07A-4BF1-B2CA-35854CDB7C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D924CE3-6534-40E3-941C-23F40196D78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F75B7BA-7AC8-47D2-B328-3A3D5F8323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当市では、公共施設等総合管理計画において、全公共建築物の施設量（延床面積）の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を削減することを目標とし、統廃合等による積極的な施設マネジメントを行うとしており、次世代に引き継ぐものについても、施設の長寿命化を目指し、計画的な修理や改修を行っていく予定である。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若干高い水準にあるものの、公共施設の集約化に伴う老朽施設の解体等を行っていることから、その伸びは緩やかでありこれまでの取組の効果が表れていると考えられ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33C8A76-777A-4689-9FDC-37174EC114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157149B-A0E1-4CD4-B1D3-ADAA5D35E2F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B678B47-5C36-4930-A050-2971CDA8689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4FB2CDE-501C-4640-8F4A-8CB57732596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0FD8D38-8EA4-4C4A-A911-2A483115DCC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88D0514-4550-467A-9BF8-C2B507480D6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6EC3AAB-2917-4227-97E1-5231B2052F3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5A2AACC-E6F7-4AFE-B000-0A900A83606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A6D5CB9-2D02-4A82-B1E3-EBB1385FACF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FCF5AD5-1015-4E78-90BB-F44804738A4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B816AFE-230B-4FD6-A72B-A62C1D98760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00E4174-3DB1-4DD9-899D-C7CC4479669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66CCB41-A27A-45E2-B3E7-7AA3ACB79BE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51C6183-9D0A-40BA-9499-097128A5D7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C8F44D8-A542-482E-B26B-13697169444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C6EAB85-905A-46CB-ACF2-3ED0CFF71C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2CA543AD-C4CE-4392-A56C-0399BDA215A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715E2512-A447-4436-BA8C-AEA338A9DB1D}"/>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33EEFF2C-8B3C-44AD-AB38-E5A166B93F31}"/>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F9DE45DF-B44D-4961-97E4-4CA3F125A43E}"/>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6DA593CA-6B35-4F52-BE71-5F1355D6ABF4}"/>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2ECA9ED7-F8CF-498F-ADC0-C0029AD990E6}"/>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795C2253-2960-4844-90C1-6EDB6A66C798}"/>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5C7F5B1E-BA93-4DAD-8B3B-F91A0F6E7703}"/>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C712793D-A148-4537-B8E0-A9EFB34EEF56}"/>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BE30D20F-B0DA-4EBC-99EB-BB1AEEB0E47C}"/>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82EECE71-8D94-45B9-A3E7-C68A3FBB68F6}"/>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323429D-1FC0-4666-8224-F5EB1BF986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9DA1E3A-D7C1-4006-BA5E-CB9231EDD93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637ABE9-A457-4172-AE2F-70E7A1F2188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BD15692-BB65-44AC-90D5-AF4F50636B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9351A60-7184-406D-99FE-AC129A71A9C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a:extLst>
            <a:ext uri="{FF2B5EF4-FFF2-40B4-BE49-F238E27FC236}">
              <a16:creationId xmlns:a16="http://schemas.microsoft.com/office/drawing/2014/main" id="{C9D59114-C8BF-4ABE-8EB2-9361DAB50F17}"/>
            </a:ext>
          </a:extLst>
        </xdr:cNvPr>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2" name="有形固定資産減価償却率該当値テキスト">
          <a:extLst>
            <a:ext uri="{FF2B5EF4-FFF2-40B4-BE49-F238E27FC236}">
              <a16:creationId xmlns:a16="http://schemas.microsoft.com/office/drawing/2014/main" id="{86FF48E2-EEAA-4024-AB8D-7B7872457292}"/>
            </a:ext>
          </a:extLst>
        </xdr:cNvPr>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3" name="楕円 82">
          <a:extLst>
            <a:ext uri="{FF2B5EF4-FFF2-40B4-BE49-F238E27FC236}">
              <a16:creationId xmlns:a16="http://schemas.microsoft.com/office/drawing/2014/main" id="{8D474FF9-04CC-4DBF-82EF-EF1793350B8A}"/>
            </a:ext>
          </a:extLst>
        </xdr:cNvPr>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10795</xdr:rowOff>
    </xdr:to>
    <xdr:cxnSp macro="">
      <xdr:nvCxnSpPr>
        <xdr:cNvPr id="84" name="直線コネクタ 83">
          <a:extLst>
            <a:ext uri="{FF2B5EF4-FFF2-40B4-BE49-F238E27FC236}">
              <a16:creationId xmlns:a16="http://schemas.microsoft.com/office/drawing/2014/main" id="{4248BA72-E42C-479D-95B1-957A2D3FB834}"/>
            </a:ext>
          </a:extLst>
        </xdr:cNvPr>
        <xdr:cNvCxnSpPr/>
      </xdr:nvCxnSpPr>
      <xdr:spPr>
        <a:xfrm>
          <a:off x="4051300" y="608647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5" name="楕円 84">
          <a:extLst>
            <a:ext uri="{FF2B5EF4-FFF2-40B4-BE49-F238E27FC236}">
              <a16:creationId xmlns:a16="http://schemas.microsoft.com/office/drawing/2014/main" id="{1CEB615A-F125-4444-AEF2-4E53EB7E9F69}"/>
            </a:ext>
          </a:extLst>
        </xdr:cNvPr>
        <xdr:cNvSpPr/>
      </xdr:nvSpPr>
      <xdr:spPr>
        <a:xfrm>
          <a:off x="2476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86" name="楕円 85">
          <a:extLst>
            <a:ext uri="{FF2B5EF4-FFF2-40B4-BE49-F238E27FC236}">
              <a16:creationId xmlns:a16="http://schemas.microsoft.com/office/drawing/2014/main" id="{FA7B1FDF-204B-4BD6-9E6F-EE8B98E06302}"/>
            </a:ext>
          </a:extLst>
        </xdr:cNvPr>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113877</xdr:rowOff>
    </xdr:to>
    <xdr:cxnSp macro="">
      <xdr:nvCxnSpPr>
        <xdr:cNvPr id="87" name="直線コネクタ 86">
          <a:extLst>
            <a:ext uri="{FF2B5EF4-FFF2-40B4-BE49-F238E27FC236}">
              <a16:creationId xmlns:a16="http://schemas.microsoft.com/office/drawing/2014/main" id="{D7417A96-5148-4A29-A597-CD3186879B4C}"/>
            </a:ext>
          </a:extLst>
        </xdr:cNvPr>
        <xdr:cNvCxnSpPr/>
      </xdr:nvCxnSpPr>
      <xdr:spPr>
        <a:xfrm>
          <a:off x="1765300" y="596773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8" name="n_1aveValue有形固定資産減価償却率">
          <a:extLst>
            <a:ext uri="{FF2B5EF4-FFF2-40B4-BE49-F238E27FC236}">
              <a16:creationId xmlns:a16="http://schemas.microsoft.com/office/drawing/2014/main" id="{138C4C72-C134-4CA3-8CB3-0D38679641FA}"/>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9" name="n_2aveValue有形固定資産減価償却率">
          <a:extLst>
            <a:ext uri="{FF2B5EF4-FFF2-40B4-BE49-F238E27FC236}">
              <a16:creationId xmlns:a16="http://schemas.microsoft.com/office/drawing/2014/main" id="{403E608B-C3A6-459C-84FF-7A761D38DE94}"/>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0" name="n_3aveValue有形固定資産減価償却率">
          <a:extLst>
            <a:ext uri="{FF2B5EF4-FFF2-40B4-BE49-F238E27FC236}">
              <a16:creationId xmlns:a16="http://schemas.microsoft.com/office/drawing/2014/main" id="{1274F869-B48F-415E-A218-28C27133A326}"/>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1" name="n_4aveValue有形固定資産減価償却率">
          <a:extLst>
            <a:ext uri="{FF2B5EF4-FFF2-40B4-BE49-F238E27FC236}">
              <a16:creationId xmlns:a16="http://schemas.microsoft.com/office/drawing/2014/main" id="{64E4CAB1-9EAA-4B8B-A180-6C7EAE8876BB}"/>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2" name="n_1mainValue有形固定資産減価償却率">
          <a:extLst>
            <a:ext uri="{FF2B5EF4-FFF2-40B4-BE49-F238E27FC236}">
              <a16:creationId xmlns:a16="http://schemas.microsoft.com/office/drawing/2014/main" id="{A48D3948-1499-4AF2-A129-4FA2B093EACE}"/>
            </a:ext>
          </a:extLst>
        </xdr:cNvPr>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3" name="n_3mainValue有形固定資産減価償却率">
          <a:extLst>
            <a:ext uri="{FF2B5EF4-FFF2-40B4-BE49-F238E27FC236}">
              <a16:creationId xmlns:a16="http://schemas.microsoft.com/office/drawing/2014/main" id="{0023A846-7C56-443F-B3E0-DC1A401F7007}"/>
            </a:ext>
          </a:extLst>
        </xdr:cNvPr>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94632</xdr:rowOff>
    </xdr:from>
    <xdr:ext cx="405111" cy="259045"/>
    <xdr:sp macro="" textlink="">
      <xdr:nvSpPr>
        <xdr:cNvPr id="94" name="n_4mainValue有形固定資産減価償却率">
          <a:extLst>
            <a:ext uri="{FF2B5EF4-FFF2-40B4-BE49-F238E27FC236}">
              <a16:creationId xmlns:a16="http://schemas.microsoft.com/office/drawing/2014/main" id="{0C7BFCCB-9A84-4CD6-8FAE-DA379DDCC423}"/>
            </a:ext>
          </a:extLst>
        </xdr:cNvPr>
        <xdr:cNvSpPr txBox="1"/>
      </xdr:nvSpPr>
      <xdr:spPr>
        <a:xfrm>
          <a:off x="1562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3058CD66-80BD-4A2E-AF34-0AF8EBF6CBA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C4B88C25-589D-442C-A552-806A2B10D15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D41BC0B8-F899-4F1D-8BBF-03EB6AC78D9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E15F4B4-C2E2-4DF5-AC9D-E144B600F4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009C62D-14B8-4D8E-B52A-066B20482B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9BD0DC72-C916-44ED-B17A-6E799C63322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374ED7A4-6FA9-457E-852C-5F1AEF39112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36C11B5-B8EE-4399-93AC-2F4CEB6F180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6ED75DA2-89FB-4398-BAF5-7FE14AC851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506B7CE0-CFE3-43A8-B99F-A7AEC0F4C3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1FDC3A6-4D8F-491A-8AB9-0B12C196AD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7469F539-A6BE-47BA-8D5E-B645D1D4FE6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3D5CC5D-24A6-4646-AC11-83322B1BC6A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年度決算においては、債務償還比率は類似団体平均を下回ってい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令和元年度決算と比較すると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108.1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楽田小学校の整備等のため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市債を発行し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市債残高が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増えたこと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などにより将来負担額が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億円増加するとともに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楽田小学校体育館等整備基金や公共施設等管理基金（福祉会館解体等に充当）を取り崩したこと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などにより充当可能財源が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したこと等が考えられる。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先に挙げた特定目的基金の活用によって財政調整基金残高については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千万円程度の減に抑えられた。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今後も財政調整基金残高</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％以上を常時維持することで充当可能財源の確保に努めていく。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D5910B6-C08D-4859-AA83-FB06965A085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453AD490-34C9-40F7-BFF4-527D113391B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BB41FF5F-0E43-473B-8CB1-E4DCEBE2C63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7D39F2B1-4ED2-4E28-B4C8-4F241EA8005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E254A19E-4183-4EB4-BBD3-4E7E5E2D7B4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740A6368-91D5-4BBA-A1E3-37F676D2DAE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2FC1104A-FFF1-4604-8F52-07A8378345F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AA17194F-71B1-4F1B-BBE5-56ADB79896D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F5D55850-7210-41B3-BFB3-C1538A53C7A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E98DFA26-2220-4AB9-B0DE-F5F59DFEB0B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4988E857-A7FC-4445-BD6A-5821B392380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D94667FE-22C7-49B3-AA52-507753F7E74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E4EB23C6-F270-43DE-84B7-49E0AA58B95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CCF32996-9279-43BB-872E-D46A158289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8D93684-A5EF-4275-A15D-811972C8FEC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3" name="直線コネクタ 122">
          <a:extLst>
            <a:ext uri="{FF2B5EF4-FFF2-40B4-BE49-F238E27FC236}">
              <a16:creationId xmlns:a16="http://schemas.microsoft.com/office/drawing/2014/main" id="{53AE35D3-1A22-4E31-9F8E-8D330DAC8667}"/>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4" name="債務償還比率最小値テキスト">
          <a:extLst>
            <a:ext uri="{FF2B5EF4-FFF2-40B4-BE49-F238E27FC236}">
              <a16:creationId xmlns:a16="http://schemas.microsoft.com/office/drawing/2014/main" id="{52F2600E-186F-4FBC-A253-8E3F631C83F6}"/>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5" name="直線コネクタ 124">
          <a:extLst>
            <a:ext uri="{FF2B5EF4-FFF2-40B4-BE49-F238E27FC236}">
              <a16:creationId xmlns:a16="http://schemas.microsoft.com/office/drawing/2014/main" id="{41B22FC3-BCF7-489C-B79D-1ADF658DE9C3}"/>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405FD575-11A3-4A9D-9FC0-F04BC190077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A00DF8FB-6325-4400-9D79-514869031B1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28" name="債務償還比率平均値テキスト">
          <a:extLst>
            <a:ext uri="{FF2B5EF4-FFF2-40B4-BE49-F238E27FC236}">
              <a16:creationId xmlns:a16="http://schemas.microsoft.com/office/drawing/2014/main" id="{98058DED-9429-4FC4-B9F1-629E93E22FB0}"/>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29" name="フローチャート: 判断 128">
          <a:extLst>
            <a:ext uri="{FF2B5EF4-FFF2-40B4-BE49-F238E27FC236}">
              <a16:creationId xmlns:a16="http://schemas.microsoft.com/office/drawing/2014/main" id="{A7627FB6-D8C4-4B7D-88D9-93A6692536DE}"/>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0" name="フローチャート: 判断 129">
          <a:extLst>
            <a:ext uri="{FF2B5EF4-FFF2-40B4-BE49-F238E27FC236}">
              <a16:creationId xmlns:a16="http://schemas.microsoft.com/office/drawing/2014/main" id="{7B3534F8-AA6B-402E-B307-96EB7BEEC4A1}"/>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1" name="フローチャート: 判断 130">
          <a:extLst>
            <a:ext uri="{FF2B5EF4-FFF2-40B4-BE49-F238E27FC236}">
              <a16:creationId xmlns:a16="http://schemas.microsoft.com/office/drawing/2014/main" id="{2F129B37-E85B-4D13-B045-500C0FE4525B}"/>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2" name="フローチャート: 判断 131">
          <a:extLst>
            <a:ext uri="{FF2B5EF4-FFF2-40B4-BE49-F238E27FC236}">
              <a16:creationId xmlns:a16="http://schemas.microsoft.com/office/drawing/2014/main" id="{B58187BB-B58C-42EC-817C-85F3C4E353E1}"/>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3" name="フローチャート: 判断 132">
          <a:extLst>
            <a:ext uri="{FF2B5EF4-FFF2-40B4-BE49-F238E27FC236}">
              <a16:creationId xmlns:a16="http://schemas.microsoft.com/office/drawing/2014/main" id="{74226AC1-6D53-4287-B9A0-05DFD43905C4}"/>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354FCE6-C8F3-478E-A48F-0E3ED042F58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F0C45A6-B1EF-45D1-A07B-B9238EB88CA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F8814EE-F28D-44AA-82F0-BCDC0A3815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E380345-AD49-406C-B37F-3412E701869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87A8637-4BDD-461D-A6A8-B23AEB8CA6B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66915</xdr:rowOff>
    </xdr:from>
    <xdr:to>
      <xdr:col>76</xdr:col>
      <xdr:colOff>73025</xdr:colOff>
      <xdr:row>30</xdr:row>
      <xdr:rowOff>168515</xdr:rowOff>
    </xdr:to>
    <xdr:sp macro="" textlink="">
      <xdr:nvSpPr>
        <xdr:cNvPr id="139" name="楕円 138">
          <a:extLst>
            <a:ext uri="{FF2B5EF4-FFF2-40B4-BE49-F238E27FC236}">
              <a16:creationId xmlns:a16="http://schemas.microsoft.com/office/drawing/2014/main" id="{98022D73-5FEA-4C85-B346-368194EC3BB7}"/>
            </a:ext>
          </a:extLst>
        </xdr:cNvPr>
        <xdr:cNvSpPr/>
      </xdr:nvSpPr>
      <xdr:spPr>
        <a:xfrm>
          <a:off x="14744700" y="5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89792</xdr:rowOff>
    </xdr:from>
    <xdr:ext cx="469744" cy="259045"/>
    <xdr:sp macro="" textlink="">
      <xdr:nvSpPr>
        <xdr:cNvPr id="140" name="債務償還比率該当値テキスト">
          <a:extLst>
            <a:ext uri="{FF2B5EF4-FFF2-40B4-BE49-F238E27FC236}">
              <a16:creationId xmlns:a16="http://schemas.microsoft.com/office/drawing/2014/main" id="{F9F6CF03-FCE6-47AE-A4DF-204828BA3AFB}"/>
            </a:ext>
          </a:extLst>
        </xdr:cNvPr>
        <xdr:cNvSpPr txBox="1"/>
      </xdr:nvSpPr>
      <xdr:spPr>
        <a:xfrm>
          <a:off x="14846300" y="5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108705</xdr:rowOff>
    </xdr:from>
    <xdr:to>
      <xdr:col>72</xdr:col>
      <xdr:colOff>123825</xdr:colOff>
      <xdr:row>30</xdr:row>
      <xdr:rowOff>38855</xdr:rowOff>
    </xdr:to>
    <xdr:sp macro="" textlink="">
      <xdr:nvSpPr>
        <xdr:cNvPr id="141" name="楕円 140">
          <a:extLst>
            <a:ext uri="{FF2B5EF4-FFF2-40B4-BE49-F238E27FC236}">
              <a16:creationId xmlns:a16="http://schemas.microsoft.com/office/drawing/2014/main" id="{6308D37A-A912-4CF3-982D-EEEB29394CC4}"/>
            </a:ext>
          </a:extLst>
        </xdr:cNvPr>
        <xdr:cNvSpPr/>
      </xdr:nvSpPr>
      <xdr:spPr>
        <a:xfrm>
          <a:off x="14033500" y="58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159505</xdr:rowOff>
    </xdr:from>
    <xdr:to>
      <xdr:col>76</xdr:col>
      <xdr:colOff>22225</xdr:colOff>
      <xdr:row>30</xdr:row>
      <xdr:rowOff>117715</xdr:rowOff>
    </xdr:to>
    <xdr:cxnSp macro="">
      <xdr:nvCxnSpPr>
        <xdr:cNvPr id="142" name="直線コネクタ 141">
          <a:extLst>
            <a:ext uri="{FF2B5EF4-FFF2-40B4-BE49-F238E27FC236}">
              <a16:creationId xmlns:a16="http://schemas.microsoft.com/office/drawing/2014/main" id="{F88E0D0B-DCB7-46D3-8F59-A7D2D459A314}"/>
            </a:ext>
          </a:extLst>
        </xdr:cNvPr>
        <xdr:cNvCxnSpPr/>
      </xdr:nvCxnSpPr>
      <xdr:spPr>
        <a:xfrm>
          <a:off x="14084300" y="5903080"/>
          <a:ext cx="711200" cy="1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99709</xdr:rowOff>
    </xdr:from>
    <xdr:to>
      <xdr:col>68</xdr:col>
      <xdr:colOff>123825</xdr:colOff>
      <xdr:row>30</xdr:row>
      <xdr:rowOff>29859</xdr:rowOff>
    </xdr:to>
    <xdr:sp macro="" textlink="">
      <xdr:nvSpPr>
        <xdr:cNvPr id="143" name="楕円 142">
          <a:extLst>
            <a:ext uri="{FF2B5EF4-FFF2-40B4-BE49-F238E27FC236}">
              <a16:creationId xmlns:a16="http://schemas.microsoft.com/office/drawing/2014/main" id="{976B1054-08CA-4B8E-BFFC-24A5759F9AC8}"/>
            </a:ext>
          </a:extLst>
        </xdr:cNvPr>
        <xdr:cNvSpPr/>
      </xdr:nvSpPr>
      <xdr:spPr>
        <a:xfrm>
          <a:off x="13271500" y="58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150509</xdr:rowOff>
    </xdr:from>
    <xdr:to>
      <xdr:col>72</xdr:col>
      <xdr:colOff>73025</xdr:colOff>
      <xdr:row>29</xdr:row>
      <xdr:rowOff>159505</xdr:rowOff>
    </xdr:to>
    <xdr:cxnSp macro="">
      <xdr:nvCxnSpPr>
        <xdr:cNvPr id="144" name="直線コネクタ 143">
          <a:extLst>
            <a:ext uri="{FF2B5EF4-FFF2-40B4-BE49-F238E27FC236}">
              <a16:creationId xmlns:a16="http://schemas.microsoft.com/office/drawing/2014/main" id="{18F27708-E8C7-47DA-892D-9819A613F474}"/>
            </a:ext>
          </a:extLst>
        </xdr:cNvPr>
        <xdr:cNvCxnSpPr/>
      </xdr:nvCxnSpPr>
      <xdr:spPr>
        <a:xfrm>
          <a:off x="13322300" y="5894084"/>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168197</xdr:rowOff>
    </xdr:from>
    <xdr:to>
      <xdr:col>64</xdr:col>
      <xdr:colOff>123825</xdr:colOff>
      <xdr:row>30</xdr:row>
      <xdr:rowOff>98347</xdr:rowOff>
    </xdr:to>
    <xdr:sp macro="" textlink="">
      <xdr:nvSpPr>
        <xdr:cNvPr id="145" name="楕円 144">
          <a:extLst>
            <a:ext uri="{FF2B5EF4-FFF2-40B4-BE49-F238E27FC236}">
              <a16:creationId xmlns:a16="http://schemas.microsoft.com/office/drawing/2014/main" id="{D7E69929-983C-4FF6-A609-8209CA3E7B7B}"/>
            </a:ext>
          </a:extLst>
        </xdr:cNvPr>
        <xdr:cNvSpPr/>
      </xdr:nvSpPr>
      <xdr:spPr>
        <a:xfrm>
          <a:off x="12509500" y="59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150509</xdr:rowOff>
    </xdr:from>
    <xdr:to>
      <xdr:col>68</xdr:col>
      <xdr:colOff>73025</xdr:colOff>
      <xdr:row>30</xdr:row>
      <xdr:rowOff>47547</xdr:rowOff>
    </xdr:to>
    <xdr:cxnSp macro="">
      <xdr:nvCxnSpPr>
        <xdr:cNvPr id="146" name="直線コネクタ 145">
          <a:extLst>
            <a:ext uri="{FF2B5EF4-FFF2-40B4-BE49-F238E27FC236}">
              <a16:creationId xmlns:a16="http://schemas.microsoft.com/office/drawing/2014/main" id="{C251E6A0-3898-4F8B-80BE-E72CD78F762D}"/>
            </a:ext>
          </a:extLst>
        </xdr:cNvPr>
        <xdr:cNvCxnSpPr/>
      </xdr:nvCxnSpPr>
      <xdr:spPr>
        <a:xfrm flipV="1">
          <a:off x="12560300" y="5894084"/>
          <a:ext cx="762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17618</xdr:rowOff>
    </xdr:from>
    <xdr:to>
      <xdr:col>60</xdr:col>
      <xdr:colOff>123825</xdr:colOff>
      <xdr:row>30</xdr:row>
      <xdr:rowOff>119218</xdr:rowOff>
    </xdr:to>
    <xdr:sp macro="" textlink="">
      <xdr:nvSpPr>
        <xdr:cNvPr id="147" name="楕円 146">
          <a:extLst>
            <a:ext uri="{FF2B5EF4-FFF2-40B4-BE49-F238E27FC236}">
              <a16:creationId xmlns:a16="http://schemas.microsoft.com/office/drawing/2014/main" id="{95BB5DE0-B006-4F56-BAFA-2244FF78E692}"/>
            </a:ext>
          </a:extLst>
        </xdr:cNvPr>
        <xdr:cNvSpPr/>
      </xdr:nvSpPr>
      <xdr:spPr>
        <a:xfrm>
          <a:off x="11747500" y="59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47547</xdr:rowOff>
    </xdr:from>
    <xdr:to>
      <xdr:col>64</xdr:col>
      <xdr:colOff>73025</xdr:colOff>
      <xdr:row>30</xdr:row>
      <xdr:rowOff>68418</xdr:rowOff>
    </xdr:to>
    <xdr:cxnSp macro="">
      <xdr:nvCxnSpPr>
        <xdr:cNvPr id="148" name="直線コネクタ 147">
          <a:extLst>
            <a:ext uri="{FF2B5EF4-FFF2-40B4-BE49-F238E27FC236}">
              <a16:creationId xmlns:a16="http://schemas.microsoft.com/office/drawing/2014/main" id="{F78C5B87-6D18-430F-9EB8-BA30A5B97682}"/>
            </a:ext>
          </a:extLst>
        </xdr:cNvPr>
        <xdr:cNvCxnSpPr/>
      </xdr:nvCxnSpPr>
      <xdr:spPr>
        <a:xfrm flipV="1">
          <a:off x="11798300" y="5962572"/>
          <a:ext cx="762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49" name="n_1aveValue債務償還比率">
          <a:extLst>
            <a:ext uri="{FF2B5EF4-FFF2-40B4-BE49-F238E27FC236}">
              <a16:creationId xmlns:a16="http://schemas.microsoft.com/office/drawing/2014/main" id="{B01A87BB-4DF0-4652-BB2E-421E5B20796E}"/>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0" name="n_2aveValue債務償還比率">
          <a:extLst>
            <a:ext uri="{FF2B5EF4-FFF2-40B4-BE49-F238E27FC236}">
              <a16:creationId xmlns:a16="http://schemas.microsoft.com/office/drawing/2014/main" id="{45E6CE38-497D-41B6-B0CF-2B4A79A865BC}"/>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1" name="n_3aveValue債務償還比率">
          <a:extLst>
            <a:ext uri="{FF2B5EF4-FFF2-40B4-BE49-F238E27FC236}">
              <a16:creationId xmlns:a16="http://schemas.microsoft.com/office/drawing/2014/main" id="{04464BE9-6F42-461C-AE77-82B5209E24D7}"/>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2" name="n_4aveValue債務償還比率">
          <a:extLst>
            <a:ext uri="{FF2B5EF4-FFF2-40B4-BE49-F238E27FC236}">
              <a16:creationId xmlns:a16="http://schemas.microsoft.com/office/drawing/2014/main" id="{31E5D827-5490-48B9-B47E-B11D8FF9319F}"/>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55382</xdr:rowOff>
    </xdr:from>
    <xdr:ext cx="469744" cy="259045"/>
    <xdr:sp macro="" textlink="">
      <xdr:nvSpPr>
        <xdr:cNvPr id="153" name="n_1mainValue債務償還比率">
          <a:extLst>
            <a:ext uri="{FF2B5EF4-FFF2-40B4-BE49-F238E27FC236}">
              <a16:creationId xmlns:a16="http://schemas.microsoft.com/office/drawing/2014/main" id="{3CE20388-CDCF-4B1A-9988-97428C3A7073}"/>
            </a:ext>
          </a:extLst>
        </xdr:cNvPr>
        <xdr:cNvSpPr txBox="1"/>
      </xdr:nvSpPr>
      <xdr:spPr>
        <a:xfrm>
          <a:off x="13836727" y="56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46386</xdr:rowOff>
    </xdr:from>
    <xdr:ext cx="469744" cy="259045"/>
    <xdr:sp macro="" textlink="">
      <xdr:nvSpPr>
        <xdr:cNvPr id="154" name="n_2mainValue債務償還比率">
          <a:extLst>
            <a:ext uri="{FF2B5EF4-FFF2-40B4-BE49-F238E27FC236}">
              <a16:creationId xmlns:a16="http://schemas.microsoft.com/office/drawing/2014/main" id="{02D4A205-99AC-4BFE-B93B-BB19FEF44EE3}"/>
            </a:ext>
          </a:extLst>
        </xdr:cNvPr>
        <xdr:cNvSpPr txBox="1"/>
      </xdr:nvSpPr>
      <xdr:spPr>
        <a:xfrm>
          <a:off x="13087427" y="561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114874</xdr:rowOff>
    </xdr:from>
    <xdr:ext cx="469744" cy="259045"/>
    <xdr:sp macro="" textlink="">
      <xdr:nvSpPr>
        <xdr:cNvPr id="155" name="n_3mainValue債務償還比率">
          <a:extLst>
            <a:ext uri="{FF2B5EF4-FFF2-40B4-BE49-F238E27FC236}">
              <a16:creationId xmlns:a16="http://schemas.microsoft.com/office/drawing/2014/main" id="{1B2DF68E-7CFE-447C-AEE9-333B76B48F77}"/>
            </a:ext>
          </a:extLst>
        </xdr:cNvPr>
        <xdr:cNvSpPr txBox="1"/>
      </xdr:nvSpPr>
      <xdr:spPr>
        <a:xfrm>
          <a:off x="12325427" y="56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135745</xdr:rowOff>
    </xdr:from>
    <xdr:ext cx="469744" cy="259045"/>
    <xdr:sp macro="" textlink="">
      <xdr:nvSpPr>
        <xdr:cNvPr id="156" name="n_4mainValue債務償還比率">
          <a:extLst>
            <a:ext uri="{FF2B5EF4-FFF2-40B4-BE49-F238E27FC236}">
              <a16:creationId xmlns:a16="http://schemas.microsoft.com/office/drawing/2014/main" id="{CCBDDD62-D571-486C-8E55-94064A795C1E}"/>
            </a:ext>
          </a:extLst>
        </xdr:cNvPr>
        <xdr:cNvSpPr txBox="1"/>
      </xdr:nvSpPr>
      <xdr:spPr>
        <a:xfrm>
          <a:off x="11563427" y="57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CFBB0E02-6391-4477-8297-346A50679F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2A9F7C12-5F02-4FBD-AC69-A9491A61D53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2DB64FC4-9305-4AD8-97AD-55780749F33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88915BE-0602-4E1D-BDE3-63404CBBFFD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A5B80974-9936-4C59-A839-5A115A6511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77298121-0B32-475C-AC9D-1247E8C6D9D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399516-3BC6-495F-BAF6-02D017E763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6DB6ED-1644-42C7-B75A-6FF526504B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CA41C7-E2AE-498B-BCE6-327515F5AA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1EF4C2-F69D-4084-B1B3-575E2A46C2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CDC1B5-1A6C-4482-AA00-295D0C4D77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9344FD-B534-43C6-9C9C-F1D35942A7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277600-DAB0-48F2-9F2D-7F402A2973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A39095-F0C8-4A78-B690-D582B85117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450E77-1AF9-4055-B0C8-7BD215B125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769F05-FECA-40E7-966D-9326FB5276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FCF1CA-CCE2-4208-A8CA-4FD7D00359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413443-6F9F-4EAA-9D7F-BAD75DD8F0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E0A5FC-9B60-4D28-BD21-26CEF9E018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8DC85D-B639-43BB-AFE2-F5A22DCEEE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2C0CCD-4D17-488B-9FEF-A95D04A0B1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5F2BD7-7615-4282-A21F-B87FAFF656A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E52846-F31D-4EA7-9685-0D99A77DA3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762022-59F3-4543-8B20-98E97B28DB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519FAC-E7A3-4911-80C0-C29B7FB5D1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98DC0A-BFAF-4008-96BD-ADE55083AA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797A83-B0F8-4A47-AB6A-8C2BB6E59C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6DBCB6-58B6-488E-B869-FC06AED4B9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9E751C-7FB9-4076-86C6-FCA4AAC0DA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A38DAD-9557-4777-AF15-6CA45EAE54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FD7792-14E6-42ED-8E20-ABC46DACF6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51BC1F-3F3C-43BA-B88E-00212A20C1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3FEE61-2AC9-475C-834D-67B138B818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91C2BC-4590-421D-A272-C2D166DAE5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512BEA-F744-4B67-B2C4-9E85E33936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7742B9-1068-4AAB-A428-8FA8E480E3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0B9275-7A13-49EB-9979-9717F8DA971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ED8E5C-3BB3-4A0A-8473-BB1310B127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E7AB4B-C199-46DA-8437-0BDA55A84B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E0900F-0C14-4379-B69F-2591B0EC1C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E40DEF-7680-4261-8F70-DB8B8D7C5F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4AD7E6-CC85-4C81-A1DF-02D0E1A21E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0B02F5-47DE-45EC-94FC-E6A98256A6A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D90A76-572B-4669-B257-17D7F06DA9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2F3760-A7C1-4B2F-A840-153D42A7A3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F8685A-773B-4E16-BC9D-00858634F2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7BBAB0-A89E-43AC-AD95-8E07B2701F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38F4560-6451-4F85-84CB-8758F0A8B8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46E21C1-EEFB-4A90-9CA6-E7ADBE34027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164E91A-7E0C-409A-BA4B-D6720E39292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5FD8C31-C766-4105-BBF1-EB9ABFB85A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61C17AA-091F-41A3-B7B0-150DC9CF20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FF03EC6-6104-42D7-9ED7-0748579252F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48E1CB3-E75F-47FC-8445-AD9CAF230DD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3708D01-5E96-42A0-8870-E2047349A40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661C49F-4D09-4300-A5EB-02080AB1118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22E556-6350-40A5-98E8-438C3823D31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A2F2533-C82A-4C89-91A1-6BE4B4F2972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B49AA50-32E7-4C48-82D3-36547C78AA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61E967B-CF55-4E29-8595-33DD4CF5A19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6185DA2-2AC1-4E54-9526-844F6644FE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5437585-0ED9-494B-9D4A-83DAA1032388}"/>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4ADA4318-AB2B-4570-9481-F581A614DD72}"/>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40DD2A31-0BB8-47A1-97E7-C62EAAF92BC8}"/>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225B3576-04CD-4FBD-96A6-E8B23888272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4F78D511-C4EC-4D79-9DE8-AA3E8B7580C1}"/>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B20AF64B-2674-49E5-8660-059513348EAE}"/>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4F174708-E2EC-4D10-A633-C5842BAEB67C}"/>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6A9B8F6D-4764-4FBA-8973-E28A813D3F3F}"/>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66F70695-7285-41BF-8589-B75A02FFF6CB}"/>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4B630757-9350-42B1-900F-9CC9337D85E9}"/>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4A79CEFA-CF4D-42B8-BC28-31071CCBF1DE}"/>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6ECCE11-4C11-499F-B524-8AC7F7A2119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42CBF2-AAA8-49FB-AAAA-BE6113639E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A834A1-C159-4D9C-9C45-6E05EED959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40F789D-B36A-4110-80D5-2EF24C0818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FB8AC57-51D4-4190-8267-7198B6179F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a:extLst>
            <a:ext uri="{FF2B5EF4-FFF2-40B4-BE49-F238E27FC236}">
              <a16:creationId xmlns:a16="http://schemas.microsoft.com/office/drawing/2014/main" id="{A757CA46-7DDC-4C0D-BF89-763DFE6674F5}"/>
            </a:ext>
          </a:extLst>
        </xdr:cNvPr>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5F467C24-96FE-45FE-B01F-5223BA40A253}"/>
            </a:ext>
          </a:extLst>
        </xdr:cNvPr>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a:extLst>
            <a:ext uri="{FF2B5EF4-FFF2-40B4-BE49-F238E27FC236}">
              <a16:creationId xmlns:a16="http://schemas.microsoft.com/office/drawing/2014/main" id="{C7B0C699-D6C5-4233-889A-80956A292797}"/>
            </a:ext>
          </a:extLst>
        </xdr:cNvPr>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72390</xdr:rowOff>
    </xdr:to>
    <xdr:cxnSp macro="">
      <xdr:nvCxnSpPr>
        <xdr:cNvPr id="76" name="直線コネクタ 75">
          <a:extLst>
            <a:ext uri="{FF2B5EF4-FFF2-40B4-BE49-F238E27FC236}">
              <a16:creationId xmlns:a16="http://schemas.microsoft.com/office/drawing/2014/main" id="{7C689C7A-D0FC-4237-AAFB-53321A988A64}"/>
            </a:ext>
          </a:extLst>
        </xdr:cNvPr>
        <xdr:cNvCxnSpPr/>
      </xdr:nvCxnSpPr>
      <xdr:spPr>
        <a:xfrm>
          <a:off x="3797300" y="65551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7" name="楕円 76">
          <a:extLst>
            <a:ext uri="{FF2B5EF4-FFF2-40B4-BE49-F238E27FC236}">
              <a16:creationId xmlns:a16="http://schemas.microsoft.com/office/drawing/2014/main" id="{F0665C25-C184-4416-A7DF-D483C6C7D3A6}"/>
            </a:ext>
          </a:extLst>
        </xdr:cNvPr>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78" name="楕円 77">
          <a:extLst>
            <a:ext uri="{FF2B5EF4-FFF2-40B4-BE49-F238E27FC236}">
              <a16:creationId xmlns:a16="http://schemas.microsoft.com/office/drawing/2014/main" id="{F0C14E9C-1EC6-4966-9988-A0C33B0610F3}"/>
            </a:ext>
          </a:extLst>
        </xdr:cNvPr>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139065</xdr:rowOff>
    </xdr:to>
    <xdr:cxnSp macro="">
      <xdr:nvCxnSpPr>
        <xdr:cNvPr id="79" name="直線コネクタ 78">
          <a:extLst>
            <a:ext uri="{FF2B5EF4-FFF2-40B4-BE49-F238E27FC236}">
              <a16:creationId xmlns:a16="http://schemas.microsoft.com/office/drawing/2014/main" id="{3F908C21-9E42-47B0-8D45-7F61DCBD4517}"/>
            </a:ext>
          </a:extLst>
        </xdr:cNvPr>
        <xdr:cNvCxnSpPr/>
      </xdr:nvCxnSpPr>
      <xdr:spPr>
        <a:xfrm>
          <a:off x="1130300" y="6452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0" name="n_1aveValue【道路】&#10;有形固定資産減価償却率">
          <a:extLst>
            <a:ext uri="{FF2B5EF4-FFF2-40B4-BE49-F238E27FC236}">
              <a16:creationId xmlns:a16="http://schemas.microsoft.com/office/drawing/2014/main" id="{2E79DCC8-EF46-400A-A388-D567D1CF5ED9}"/>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1" name="n_2aveValue【道路】&#10;有形固定資産減価償却率">
          <a:extLst>
            <a:ext uri="{FF2B5EF4-FFF2-40B4-BE49-F238E27FC236}">
              <a16:creationId xmlns:a16="http://schemas.microsoft.com/office/drawing/2014/main" id="{ECD291CD-7EB7-4D0B-ADBC-D9D5303EF493}"/>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2" name="n_3aveValue【道路】&#10;有形固定資産減価償却率">
          <a:extLst>
            <a:ext uri="{FF2B5EF4-FFF2-40B4-BE49-F238E27FC236}">
              <a16:creationId xmlns:a16="http://schemas.microsoft.com/office/drawing/2014/main" id="{5ED76DCA-0D4B-47C6-84CC-16B4C1DF5B98}"/>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3" name="n_4aveValue【道路】&#10;有形固定資産減価償却率">
          <a:extLst>
            <a:ext uri="{FF2B5EF4-FFF2-40B4-BE49-F238E27FC236}">
              <a16:creationId xmlns:a16="http://schemas.microsoft.com/office/drawing/2014/main" id="{6DAF8EAC-48C0-4D30-8AE6-CFD1E156CAAF}"/>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4" name="n_1mainValue【道路】&#10;有形固定資産減価償却率">
          <a:extLst>
            <a:ext uri="{FF2B5EF4-FFF2-40B4-BE49-F238E27FC236}">
              <a16:creationId xmlns:a16="http://schemas.microsoft.com/office/drawing/2014/main" id="{4802462C-A485-4CFF-AD88-F84B49225146}"/>
            </a:ext>
          </a:extLst>
        </xdr:cNvPr>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5" name="n_3mainValue【道路】&#10;有形固定資産減価償却率">
          <a:extLst>
            <a:ext uri="{FF2B5EF4-FFF2-40B4-BE49-F238E27FC236}">
              <a16:creationId xmlns:a16="http://schemas.microsoft.com/office/drawing/2014/main" id="{095EE5C6-63D3-4B8F-AB9D-2CA8A70F0DCC}"/>
            </a:ext>
          </a:extLst>
        </xdr:cNvPr>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mainValue【道路】&#10;有形固定資産減価償却率">
          <a:extLst>
            <a:ext uri="{FF2B5EF4-FFF2-40B4-BE49-F238E27FC236}">
              <a16:creationId xmlns:a16="http://schemas.microsoft.com/office/drawing/2014/main" id="{2FADBFEF-83FD-45BC-9A28-2160A9ADA151}"/>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AF431459-342E-4D1B-8191-4D6BD07A60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445AEF8D-F113-4849-BAC3-92837FCE6E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C82C91CC-5FF4-49B1-B3FD-21F8050362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6D13C39B-2EA8-4E66-BA0B-89ECB40FAB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878987B4-E961-4101-89FB-EA0C5D8FD6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54E191AB-5D35-4EAC-B5A2-F0BD102B96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2ECA01B-A2B7-4917-85C6-5461414149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FF0FFF3C-8C0D-41D0-9C46-214933674F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80CF40EC-7110-4E3C-AD73-213EC7B39E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199EAB83-A172-4FFE-BD4E-63A97EE5D2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C7BF6915-6815-4DFE-A7D2-B7AD113F6E1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C781969E-CBE2-4FD9-AB25-7E23407409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A9D8A4B-1FEF-447E-91A7-1BA613774D8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a:extLst>
            <a:ext uri="{FF2B5EF4-FFF2-40B4-BE49-F238E27FC236}">
              <a16:creationId xmlns:a16="http://schemas.microsoft.com/office/drawing/2014/main" id="{52C7CCAA-0437-43A3-97AD-3E7E2DC13D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CB1BD469-6BC0-4202-9626-3ED859C8CD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a:extLst>
            <a:ext uri="{FF2B5EF4-FFF2-40B4-BE49-F238E27FC236}">
              <a16:creationId xmlns:a16="http://schemas.microsoft.com/office/drawing/2014/main" id="{E51FB7DE-F01E-4420-A9F8-961B8D5C20C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BE1B69C4-65DB-4AAC-A055-8D1C0F2EB2F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a:extLst>
            <a:ext uri="{FF2B5EF4-FFF2-40B4-BE49-F238E27FC236}">
              <a16:creationId xmlns:a16="http://schemas.microsoft.com/office/drawing/2014/main" id="{F525A65E-FA6D-4860-8132-4B949B28BC5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7283F840-7EAD-49CA-992E-755DACE9E1E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a:extLst>
            <a:ext uri="{FF2B5EF4-FFF2-40B4-BE49-F238E27FC236}">
              <a16:creationId xmlns:a16="http://schemas.microsoft.com/office/drawing/2014/main" id="{272DF54B-829D-467F-A5D2-D204E9707D2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265D1572-EBBE-488D-A156-4A3A641636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101A123B-B404-4CDD-8118-1F8C4E75320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C0D78139-EDE7-4B3A-A3C0-9014AD0C06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0" name="直線コネクタ 109">
          <a:extLst>
            <a:ext uri="{FF2B5EF4-FFF2-40B4-BE49-F238E27FC236}">
              <a16:creationId xmlns:a16="http://schemas.microsoft.com/office/drawing/2014/main" id="{2520F4F0-1696-4C1A-A2A1-005345A5F89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1" name="【道路】&#10;一人当たり延長最小値テキスト">
          <a:extLst>
            <a:ext uri="{FF2B5EF4-FFF2-40B4-BE49-F238E27FC236}">
              <a16:creationId xmlns:a16="http://schemas.microsoft.com/office/drawing/2014/main" id="{2E68292F-3A87-438E-9603-B30C126510ED}"/>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2" name="直線コネクタ 111">
          <a:extLst>
            <a:ext uri="{FF2B5EF4-FFF2-40B4-BE49-F238E27FC236}">
              <a16:creationId xmlns:a16="http://schemas.microsoft.com/office/drawing/2014/main" id="{248E16CB-EC19-48FC-B287-703CE036D777}"/>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3" name="【道路】&#10;一人当たり延長最大値テキスト">
          <a:extLst>
            <a:ext uri="{FF2B5EF4-FFF2-40B4-BE49-F238E27FC236}">
              <a16:creationId xmlns:a16="http://schemas.microsoft.com/office/drawing/2014/main" id="{B89D2F8E-59CF-4775-9423-F9CCBC5D8E46}"/>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4" name="直線コネクタ 113">
          <a:extLst>
            <a:ext uri="{FF2B5EF4-FFF2-40B4-BE49-F238E27FC236}">
              <a16:creationId xmlns:a16="http://schemas.microsoft.com/office/drawing/2014/main" id="{7D7828DF-DDD8-4482-B302-34772FD512F9}"/>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5" name="【道路】&#10;一人当たり延長平均値テキスト">
          <a:extLst>
            <a:ext uri="{FF2B5EF4-FFF2-40B4-BE49-F238E27FC236}">
              <a16:creationId xmlns:a16="http://schemas.microsoft.com/office/drawing/2014/main" id="{4D5D8A49-A58B-4F8E-A503-8E8CB7DD2E59}"/>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6" name="フローチャート: 判断 115">
          <a:extLst>
            <a:ext uri="{FF2B5EF4-FFF2-40B4-BE49-F238E27FC236}">
              <a16:creationId xmlns:a16="http://schemas.microsoft.com/office/drawing/2014/main" id="{54F0BB10-AD1B-46B7-9F56-86625D305B94}"/>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7" name="フローチャート: 判断 116">
          <a:extLst>
            <a:ext uri="{FF2B5EF4-FFF2-40B4-BE49-F238E27FC236}">
              <a16:creationId xmlns:a16="http://schemas.microsoft.com/office/drawing/2014/main" id="{2D381FCE-281E-4269-80A1-DFE59AB18884}"/>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8" name="フローチャート: 判断 117">
          <a:extLst>
            <a:ext uri="{FF2B5EF4-FFF2-40B4-BE49-F238E27FC236}">
              <a16:creationId xmlns:a16="http://schemas.microsoft.com/office/drawing/2014/main" id="{CB2F3BFE-1FBF-47DA-B1CF-AC89BA850A3E}"/>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9" name="フローチャート: 判断 118">
          <a:extLst>
            <a:ext uri="{FF2B5EF4-FFF2-40B4-BE49-F238E27FC236}">
              <a16:creationId xmlns:a16="http://schemas.microsoft.com/office/drawing/2014/main" id="{5F047F50-EC2C-43A5-8251-A9E606AB1D8E}"/>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0" name="フローチャート: 判断 119">
          <a:extLst>
            <a:ext uri="{FF2B5EF4-FFF2-40B4-BE49-F238E27FC236}">
              <a16:creationId xmlns:a16="http://schemas.microsoft.com/office/drawing/2014/main" id="{7477D959-0CF9-4F0C-A3EC-A951BA5F2AC2}"/>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F3C603F-1605-470E-BEE4-8527E4BD0F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5C7459A-68B4-4C76-B56B-018975676D7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73F5DA-5CDE-44CD-B3E3-3889941235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68347C-4F79-4B1D-A905-E1CA7AAF26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5CCEA41-8D12-46A5-A2C7-223E8600FF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159969</xdr:rowOff>
    </xdr:from>
    <xdr:to>
      <xdr:col>55</xdr:col>
      <xdr:colOff>50800</xdr:colOff>
      <xdr:row>41</xdr:row>
      <xdr:rowOff>90119</xdr:rowOff>
    </xdr:to>
    <xdr:sp macro="" textlink="">
      <xdr:nvSpPr>
        <xdr:cNvPr id="126" name="楕円 125">
          <a:extLst>
            <a:ext uri="{FF2B5EF4-FFF2-40B4-BE49-F238E27FC236}">
              <a16:creationId xmlns:a16="http://schemas.microsoft.com/office/drawing/2014/main" id="{1533A9AF-1CFE-4EB1-8A91-0743773A9C60}"/>
            </a:ext>
          </a:extLst>
        </xdr:cNvPr>
        <xdr:cNvSpPr/>
      </xdr:nvSpPr>
      <xdr:spPr>
        <a:xfrm>
          <a:off x="10426700" y="70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74896</xdr:rowOff>
    </xdr:from>
    <xdr:ext cx="469744" cy="259045"/>
    <xdr:sp macro="" textlink="">
      <xdr:nvSpPr>
        <xdr:cNvPr id="127" name="【道路】&#10;一人当たり延長該当値テキスト">
          <a:extLst>
            <a:ext uri="{FF2B5EF4-FFF2-40B4-BE49-F238E27FC236}">
              <a16:creationId xmlns:a16="http://schemas.microsoft.com/office/drawing/2014/main" id="{101123DE-882D-43F1-B50E-8B14448DCA16}"/>
            </a:ext>
          </a:extLst>
        </xdr:cNvPr>
        <xdr:cNvSpPr txBox="1"/>
      </xdr:nvSpPr>
      <xdr:spPr>
        <a:xfrm>
          <a:off x="10515600" y="69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161055</xdr:rowOff>
    </xdr:from>
    <xdr:to>
      <xdr:col>50</xdr:col>
      <xdr:colOff>165100</xdr:colOff>
      <xdr:row>41</xdr:row>
      <xdr:rowOff>91205</xdr:rowOff>
    </xdr:to>
    <xdr:sp macro="" textlink="">
      <xdr:nvSpPr>
        <xdr:cNvPr id="128" name="楕円 127">
          <a:extLst>
            <a:ext uri="{FF2B5EF4-FFF2-40B4-BE49-F238E27FC236}">
              <a16:creationId xmlns:a16="http://schemas.microsoft.com/office/drawing/2014/main" id="{62CA2228-9FD7-4A75-8756-994B6ECC4EA1}"/>
            </a:ext>
          </a:extLst>
        </xdr:cNvPr>
        <xdr:cNvSpPr/>
      </xdr:nvSpPr>
      <xdr:spPr>
        <a:xfrm>
          <a:off x="9588500" y="7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39319</xdr:rowOff>
    </xdr:from>
    <xdr:to>
      <xdr:col>55</xdr:col>
      <xdr:colOff>0</xdr:colOff>
      <xdr:row>41</xdr:row>
      <xdr:rowOff>40405</xdr:rowOff>
    </xdr:to>
    <xdr:cxnSp macro="">
      <xdr:nvCxnSpPr>
        <xdr:cNvPr id="129" name="直線コネクタ 128">
          <a:extLst>
            <a:ext uri="{FF2B5EF4-FFF2-40B4-BE49-F238E27FC236}">
              <a16:creationId xmlns:a16="http://schemas.microsoft.com/office/drawing/2014/main" id="{D5FDFADD-100C-4F3C-8E18-31AE6D7E8800}"/>
            </a:ext>
          </a:extLst>
        </xdr:cNvPr>
        <xdr:cNvCxnSpPr/>
      </xdr:nvCxnSpPr>
      <xdr:spPr>
        <a:xfrm flipV="1">
          <a:off x="9639300" y="7068769"/>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162541</xdr:rowOff>
    </xdr:from>
    <xdr:to>
      <xdr:col>41</xdr:col>
      <xdr:colOff>101600</xdr:colOff>
      <xdr:row>41</xdr:row>
      <xdr:rowOff>92691</xdr:rowOff>
    </xdr:to>
    <xdr:sp macro="" textlink="">
      <xdr:nvSpPr>
        <xdr:cNvPr id="130" name="楕円 129">
          <a:extLst>
            <a:ext uri="{FF2B5EF4-FFF2-40B4-BE49-F238E27FC236}">
              <a16:creationId xmlns:a16="http://schemas.microsoft.com/office/drawing/2014/main" id="{ABFF45AB-14DB-46B7-BD44-17A3D2AA989F}"/>
            </a:ext>
          </a:extLst>
        </xdr:cNvPr>
        <xdr:cNvSpPr/>
      </xdr:nvSpPr>
      <xdr:spPr>
        <a:xfrm>
          <a:off x="7810500" y="7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162998</xdr:rowOff>
    </xdr:from>
    <xdr:to>
      <xdr:col>36</xdr:col>
      <xdr:colOff>165100</xdr:colOff>
      <xdr:row>41</xdr:row>
      <xdr:rowOff>93148</xdr:rowOff>
    </xdr:to>
    <xdr:sp macro="" textlink="">
      <xdr:nvSpPr>
        <xdr:cNvPr id="131" name="楕円 130">
          <a:extLst>
            <a:ext uri="{FF2B5EF4-FFF2-40B4-BE49-F238E27FC236}">
              <a16:creationId xmlns:a16="http://schemas.microsoft.com/office/drawing/2014/main" id="{B546371E-1C7D-4430-A88D-120D6DABB677}"/>
            </a:ext>
          </a:extLst>
        </xdr:cNvPr>
        <xdr:cNvSpPr/>
      </xdr:nvSpPr>
      <xdr:spPr>
        <a:xfrm>
          <a:off x="6921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41891</xdr:rowOff>
    </xdr:from>
    <xdr:to>
      <xdr:col>41</xdr:col>
      <xdr:colOff>50800</xdr:colOff>
      <xdr:row>41</xdr:row>
      <xdr:rowOff>42348</xdr:rowOff>
    </xdr:to>
    <xdr:cxnSp macro="">
      <xdr:nvCxnSpPr>
        <xdr:cNvPr id="132" name="直線コネクタ 131">
          <a:extLst>
            <a:ext uri="{FF2B5EF4-FFF2-40B4-BE49-F238E27FC236}">
              <a16:creationId xmlns:a16="http://schemas.microsoft.com/office/drawing/2014/main" id="{DEB6C985-641D-415C-BCA3-5919A142081D}"/>
            </a:ext>
          </a:extLst>
        </xdr:cNvPr>
        <xdr:cNvCxnSpPr/>
      </xdr:nvCxnSpPr>
      <xdr:spPr>
        <a:xfrm flipV="1">
          <a:off x="6972300" y="7071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33" name="n_1aveValue【道路】&#10;一人当たり延長">
          <a:extLst>
            <a:ext uri="{FF2B5EF4-FFF2-40B4-BE49-F238E27FC236}">
              <a16:creationId xmlns:a16="http://schemas.microsoft.com/office/drawing/2014/main" id="{74BE4CD3-D3B5-4AB8-8F67-D1E212087C19}"/>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34" name="n_2aveValue【道路】&#10;一人当たり延長">
          <a:extLst>
            <a:ext uri="{FF2B5EF4-FFF2-40B4-BE49-F238E27FC236}">
              <a16:creationId xmlns:a16="http://schemas.microsoft.com/office/drawing/2014/main" id="{45A20C07-AE22-4079-A0DC-2DC5021E1E03}"/>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35" name="n_3aveValue【道路】&#10;一人当たり延長">
          <a:extLst>
            <a:ext uri="{FF2B5EF4-FFF2-40B4-BE49-F238E27FC236}">
              <a16:creationId xmlns:a16="http://schemas.microsoft.com/office/drawing/2014/main" id="{969FB48F-9B55-48D1-B3D4-08148CA12F1F}"/>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36" name="n_4aveValue【道路】&#10;一人当たり延長">
          <a:extLst>
            <a:ext uri="{FF2B5EF4-FFF2-40B4-BE49-F238E27FC236}">
              <a16:creationId xmlns:a16="http://schemas.microsoft.com/office/drawing/2014/main" id="{5CA35EBE-2289-4010-8C2C-87F2423D6B83}"/>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82332</xdr:rowOff>
    </xdr:from>
    <xdr:ext cx="469744" cy="259045"/>
    <xdr:sp macro="" textlink="">
      <xdr:nvSpPr>
        <xdr:cNvPr id="137" name="n_1mainValue【道路】&#10;一人当たり延長">
          <a:extLst>
            <a:ext uri="{FF2B5EF4-FFF2-40B4-BE49-F238E27FC236}">
              <a16:creationId xmlns:a16="http://schemas.microsoft.com/office/drawing/2014/main" id="{D0CFCD40-D3A5-4BD2-942A-CCC7DCD05CF1}"/>
            </a:ext>
          </a:extLst>
        </xdr:cNvPr>
        <xdr:cNvSpPr txBox="1"/>
      </xdr:nvSpPr>
      <xdr:spPr>
        <a:xfrm>
          <a:off x="9391727" y="71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83818</xdr:rowOff>
    </xdr:from>
    <xdr:ext cx="469744" cy="259045"/>
    <xdr:sp macro="" textlink="">
      <xdr:nvSpPr>
        <xdr:cNvPr id="138" name="n_3mainValue【道路】&#10;一人当たり延長">
          <a:extLst>
            <a:ext uri="{FF2B5EF4-FFF2-40B4-BE49-F238E27FC236}">
              <a16:creationId xmlns:a16="http://schemas.microsoft.com/office/drawing/2014/main" id="{32892306-58F6-46A5-9855-EDA9FEE60E28}"/>
            </a:ext>
          </a:extLst>
        </xdr:cNvPr>
        <xdr:cNvSpPr txBox="1"/>
      </xdr:nvSpPr>
      <xdr:spPr>
        <a:xfrm>
          <a:off x="7626427" y="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84275</xdr:rowOff>
    </xdr:from>
    <xdr:ext cx="469744" cy="259045"/>
    <xdr:sp macro="" textlink="">
      <xdr:nvSpPr>
        <xdr:cNvPr id="139" name="n_4mainValue【道路】&#10;一人当たり延長">
          <a:extLst>
            <a:ext uri="{FF2B5EF4-FFF2-40B4-BE49-F238E27FC236}">
              <a16:creationId xmlns:a16="http://schemas.microsoft.com/office/drawing/2014/main" id="{E57ED4D3-6C69-4C88-8280-1150040478C8}"/>
            </a:ext>
          </a:extLst>
        </xdr:cNvPr>
        <xdr:cNvSpPr txBox="1"/>
      </xdr:nvSpPr>
      <xdr:spPr>
        <a:xfrm>
          <a:off x="67374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8D9E7A90-2766-483B-BD51-209C3181BF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0C89BF4-4930-40BB-91AF-736963D82B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232F4822-497E-4F05-A89A-EA99FE4EF3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2E04925-E0AC-4218-81BF-20BCDBBA9D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D28902E-AF12-480F-8F2D-9B142C8919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3E7C897C-65D3-4DB3-BA5B-199B3A4082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2299BF4C-1FF4-4A96-8F95-D4907E0D0F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9DCF25D3-4165-4FED-AF84-EDE2228EF8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747FFC0-A3BD-48B4-A8B0-1DD74DAD72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4BD4DE79-FF2D-4775-9736-A8B1B73548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2D4E9ABC-3389-4E94-8A22-9E62EF6914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A262E21C-A268-46A4-B5D8-8BF24DA66B1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523F1CAC-A13F-4421-91D5-6A2EF8227BA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7C51EA58-36DC-4562-BA6F-028A74FA695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41848E13-F59D-4D18-A3F0-9CF6323BAAF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EC004BEE-4E19-482F-853F-3C1B9C5275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C82A66A0-3460-4CAA-A809-1BC85BEB2B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64972B2D-E9FB-4A02-AA0E-962EB41FDB0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151C8BE-7041-4B05-BE03-60D9B087948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10F1BA12-507A-4549-9790-04D101A1520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B5EE5E0A-C54B-4BF2-B542-01FEF4DD00D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F0CA1DE8-16FF-4934-B1EF-FF1B2C2BCF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F730DFE6-FD41-487A-AAF9-E54204AE9A1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435E3564-CD82-42EE-B6F8-9DFA1816BF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64" name="直線コネクタ 163">
          <a:extLst>
            <a:ext uri="{FF2B5EF4-FFF2-40B4-BE49-F238E27FC236}">
              <a16:creationId xmlns:a16="http://schemas.microsoft.com/office/drawing/2014/main" id="{FD5CE133-297D-4438-9A55-55B1D26AA224}"/>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1051C6DF-2237-41D5-8E34-8761812BF892}"/>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66" name="直線コネクタ 165">
          <a:extLst>
            <a:ext uri="{FF2B5EF4-FFF2-40B4-BE49-F238E27FC236}">
              <a16:creationId xmlns:a16="http://schemas.microsoft.com/office/drawing/2014/main" id="{46BC39E3-7202-42AD-A50B-0B5ADB0FDE6B}"/>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2D27C982-6C43-4149-8651-388D1B653797}"/>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8" name="直線コネクタ 167">
          <a:extLst>
            <a:ext uri="{FF2B5EF4-FFF2-40B4-BE49-F238E27FC236}">
              <a16:creationId xmlns:a16="http://schemas.microsoft.com/office/drawing/2014/main" id="{554A5DDA-8EB9-40F1-BDF9-E53E7F553BE6}"/>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E23AB941-1ED5-40DA-A7E3-27F4DB15D1A0}"/>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0" name="フローチャート: 判断 169">
          <a:extLst>
            <a:ext uri="{FF2B5EF4-FFF2-40B4-BE49-F238E27FC236}">
              <a16:creationId xmlns:a16="http://schemas.microsoft.com/office/drawing/2014/main" id="{B8610035-9273-4C28-819F-D58165EACD96}"/>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1" name="フローチャート: 判断 170">
          <a:extLst>
            <a:ext uri="{FF2B5EF4-FFF2-40B4-BE49-F238E27FC236}">
              <a16:creationId xmlns:a16="http://schemas.microsoft.com/office/drawing/2014/main" id="{60AA7162-60AD-4A02-96B1-58E5113D957B}"/>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72" name="フローチャート: 判断 171">
          <a:extLst>
            <a:ext uri="{FF2B5EF4-FFF2-40B4-BE49-F238E27FC236}">
              <a16:creationId xmlns:a16="http://schemas.microsoft.com/office/drawing/2014/main" id="{94D841BD-85A3-4454-AA82-0561132FCB4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3" name="フローチャート: 判断 172">
          <a:extLst>
            <a:ext uri="{FF2B5EF4-FFF2-40B4-BE49-F238E27FC236}">
              <a16:creationId xmlns:a16="http://schemas.microsoft.com/office/drawing/2014/main" id="{00DDFE9B-CB9C-4AB6-A972-7043F9C9C6EF}"/>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74" name="フローチャート: 判断 173">
          <a:extLst>
            <a:ext uri="{FF2B5EF4-FFF2-40B4-BE49-F238E27FC236}">
              <a16:creationId xmlns:a16="http://schemas.microsoft.com/office/drawing/2014/main" id="{946CC36F-E296-4350-954F-FE345E9AD029}"/>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6487551-1D27-4A9D-854C-B8AFA8B5E3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4C7DF44-F76A-4024-9518-EE437DCFC05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D9F32F6-6929-4BCA-9CB7-37679125E1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5833BBB-82B3-4A23-A833-805154A48A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FC7C5E0-2887-4D16-AC88-FDDA415778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80" name="楕円 179">
          <a:extLst>
            <a:ext uri="{FF2B5EF4-FFF2-40B4-BE49-F238E27FC236}">
              <a16:creationId xmlns:a16="http://schemas.microsoft.com/office/drawing/2014/main" id="{28433DCD-AA5B-40FE-9F7D-70606A77966A}"/>
            </a:ext>
          </a:extLst>
        </xdr:cNvPr>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735100BF-0CD0-425E-A6EA-E34A7C15AEE2}"/>
            </a:ext>
          </a:extLst>
        </xdr:cNvPr>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2" name="楕円 181">
          <a:extLst>
            <a:ext uri="{FF2B5EF4-FFF2-40B4-BE49-F238E27FC236}">
              <a16:creationId xmlns:a16="http://schemas.microsoft.com/office/drawing/2014/main" id="{E2CEA72B-2868-48A5-BC87-24A650EF5C54}"/>
            </a:ext>
          </a:extLst>
        </xdr:cNvPr>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19050</xdr:rowOff>
    </xdr:to>
    <xdr:cxnSp macro="">
      <xdr:nvCxnSpPr>
        <xdr:cNvPr id="183" name="直線コネクタ 182">
          <a:extLst>
            <a:ext uri="{FF2B5EF4-FFF2-40B4-BE49-F238E27FC236}">
              <a16:creationId xmlns:a16="http://schemas.microsoft.com/office/drawing/2014/main" id="{8E62C2BA-3062-4819-9F53-1FADCADCE267}"/>
            </a:ext>
          </a:extLst>
        </xdr:cNvPr>
        <xdr:cNvCxnSpPr/>
      </xdr:nvCxnSpPr>
      <xdr:spPr>
        <a:xfrm>
          <a:off x="3797300" y="10117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84" name="楕円 183">
          <a:extLst>
            <a:ext uri="{FF2B5EF4-FFF2-40B4-BE49-F238E27FC236}">
              <a16:creationId xmlns:a16="http://schemas.microsoft.com/office/drawing/2014/main" id="{FFD10AB0-2A01-4EFA-939C-38A812BAD50B}"/>
            </a:ext>
          </a:extLst>
        </xdr:cNvPr>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xdr:rowOff>
    </xdr:from>
    <xdr:to>
      <xdr:col>6</xdr:col>
      <xdr:colOff>38100</xdr:colOff>
      <xdr:row>58</xdr:row>
      <xdr:rowOff>109855</xdr:rowOff>
    </xdr:to>
    <xdr:sp macro="" textlink="">
      <xdr:nvSpPr>
        <xdr:cNvPr id="185" name="楕円 184">
          <a:extLst>
            <a:ext uri="{FF2B5EF4-FFF2-40B4-BE49-F238E27FC236}">
              <a16:creationId xmlns:a16="http://schemas.microsoft.com/office/drawing/2014/main" id="{883E718B-A340-416D-A12F-AC2EA4B25AF2}"/>
            </a:ext>
          </a:extLst>
        </xdr:cNvPr>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59055</xdr:rowOff>
    </xdr:from>
    <xdr:to>
      <xdr:col>10</xdr:col>
      <xdr:colOff>114300</xdr:colOff>
      <xdr:row>58</xdr:row>
      <xdr:rowOff>137160</xdr:rowOff>
    </xdr:to>
    <xdr:cxnSp macro="">
      <xdr:nvCxnSpPr>
        <xdr:cNvPr id="186" name="直線コネクタ 185">
          <a:extLst>
            <a:ext uri="{FF2B5EF4-FFF2-40B4-BE49-F238E27FC236}">
              <a16:creationId xmlns:a16="http://schemas.microsoft.com/office/drawing/2014/main" id="{C1DC2BE0-E5D7-4421-9868-0505AD8E7596}"/>
            </a:ext>
          </a:extLst>
        </xdr:cNvPr>
        <xdr:cNvCxnSpPr/>
      </xdr:nvCxnSpPr>
      <xdr:spPr>
        <a:xfrm>
          <a:off x="1130300" y="100031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524397D6-B722-4C12-B9D5-9D3D38330164}"/>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AC4DD2C3-082D-4148-B86D-331310FA1BA8}"/>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9491B2D8-E25A-4725-B539-44125552D364}"/>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4DDE05A3-3630-4A7C-9D2D-E5ABC016EAFB}"/>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E153AEE7-67A6-4843-9A74-3BECB3459768}"/>
            </a:ext>
          </a:extLst>
        </xdr:cNvPr>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3429C24C-840E-4E04-B65A-C09A1D0082FE}"/>
            </a:ext>
          </a:extLst>
        </xdr:cNvPr>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126382</xdr:rowOff>
    </xdr:from>
    <xdr:ext cx="405111" cy="259045"/>
    <xdr:sp macro="" textlink="">
      <xdr:nvSpPr>
        <xdr:cNvPr id="193" name="n_4mainValue【橋りょう・トンネル】&#10;有形固定資産減価償却率">
          <a:extLst>
            <a:ext uri="{FF2B5EF4-FFF2-40B4-BE49-F238E27FC236}">
              <a16:creationId xmlns:a16="http://schemas.microsoft.com/office/drawing/2014/main" id="{CD1B67B6-EA4F-4991-9E04-D7C6722A764A}"/>
            </a:ext>
          </a:extLst>
        </xdr:cNvPr>
        <xdr:cNvSpPr txBox="1"/>
      </xdr:nvSpPr>
      <xdr:spPr>
        <a:xfrm>
          <a:off x="927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E56AE00-2C2F-4061-9EB5-AB14248601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B8D237CE-1680-4B7F-B7DE-025237B18E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5446B3FC-9160-4A2A-A52C-C3CA09BDE4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357C057A-5B18-40BA-A76F-3C92B3EABA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9188352D-564C-4352-81C2-113E431AFC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7CCFF11C-C7DB-4280-85EA-563D2D263D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E1DDA1FB-8AF4-444A-A7CB-CAB67856E6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30E40972-1DAA-4617-B65F-B3626E4E09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7D1E4C10-9EE4-4947-9EFE-63EDB69363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E6078272-6D70-43D7-B4F2-75087E22EE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a:extLst>
            <a:ext uri="{FF2B5EF4-FFF2-40B4-BE49-F238E27FC236}">
              <a16:creationId xmlns:a16="http://schemas.microsoft.com/office/drawing/2014/main" id="{DCE0B945-2684-4FC9-A1D5-5DA00A4EAD3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a:extLst>
            <a:ext uri="{FF2B5EF4-FFF2-40B4-BE49-F238E27FC236}">
              <a16:creationId xmlns:a16="http://schemas.microsoft.com/office/drawing/2014/main" id="{35835794-C708-4D50-AC66-35EF9C165AF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a:extLst>
            <a:ext uri="{FF2B5EF4-FFF2-40B4-BE49-F238E27FC236}">
              <a16:creationId xmlns:a16="http://schemas.microsoft.com/office/drawing/2014/main" id="{C8C20D94-9A4F-428B-9480-EAB5C2A1568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a:extLst>
            <a:ext uri="{FF2B5EF4-FFF2-40B4-BE49-F238E27FC236}">
              <a16:creationId xmlns:a16="http://schemas.microsoft.com/office/drawing/2014/main" id="{22D4155D-BB02-48BD-BE18-573DD9D3DC1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a:extLst>
            <a:ext uri="{FF2B5EF4-FFF2-40B4-BE49-F238E27FC236}">
              <a16:creationId xmlns:a16="http://schemas.microsoft.com/office/drawing/2014/main" id="{37098EAA-37F3-4229-A9D5-1F21493850C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a:extLst>
            <a:ext uri="{FF2B5EF4-FFF2-40B4-BE49-F238E27FC236}">
              <a16:creationId xmlns:a16="http://schemas.microsoft.com/office/drawing/2014/main" id="{0683F36D-87C8-4439-9965-0708903CC32B}"/>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a:extLst>
            <a:ext uri="{FF2B5EF4-FFF2-40B4-BE49-F238E27FC236}">
              <a16:creationId xmlns:a16="http://schemas.microsoft.com/office/drawing/2014/main" id="{9CCEB1D5-9159-4AA9-95B0-545F56F8C6F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a:extLst>
            <a:ext uri="{FF2B5EF4-FFF2-40B4-BE49-F238E27FC236}">
              <a16:creationId xmlns:a16="http://schemas.microsoft.com/office/drawing/2014/main" id="{E61D374A-F89A-4610-B4E6-9639E6C00CB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86FB21DE-B263-453C-9ABA-463E2513C1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a:extLst>
            <a:ext uri="{FF2B5EF4-FFF2-40B4-BE49-F238E27FC236}">
              <a16:creationId xmlns:a16="http://schemas.microsoft.com/office/drawing/2014/main" id="{C5B2DCFB-043E-47A0-BDC4-E0CB4743828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C3C5CF07-E581-4D2F-BD44-BB1879B7DA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15" name="直線コネクタ 214">
          <a:extLst>
            <a:ext uri="{FF2B5EF4-FFF2-40B4-BE49-F238E27FC236}">
              <a16:creationId xmlns:a16="http://schemas.microsoft.com/office/drawing/2014/main" id="{CC1D95E6-B5DE-47F0-A6FB-F4621DCAA8D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16AF3D0C-952A-4F97-AABB-749406334E4C}"/>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17" name="直線コネクタ 216">
          <a:extLst>
            <a:ext uri="{FF2B5EF4-FFF2-40B4-BE49-F238E27FC236}">
              <a16:creationId xmlns:a16="http://schemas.microsoft.com/office/drawing/2014/main" id="{CD7DDEED-3858-4742-8229-D8BBCC6C72DC}"/>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5EDDC103-8C8C-4E54-8C43-3D1E7136AB88}"/>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19" name="直線コネクタ 218">
          <a:extLst>
            <a:ext uri="{FF2B5EF4-FFF2-40B4-BE49-F238E27FC236}">
              <a16:creationId xmlns:a16="http://schemas.microsoft.com/office/drawing/2014/main" id="{78F6CDE1-A9B4-46E1-9938-5073CD39F4F2}"/>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426E4FE2-53E3-4F9B-9CD5-990CE3F50C7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21" name="フローチャート: 判断 220">
          <a:extLst>
            <a:ext uri="{FF2B5EF4-FFF2-40B4-BE49-F238E27FC236}">
              <a16:creationId xmlns:a16="http://schemas.microsoft.com/office/drawing/2014/main" id="{029CFA40-20DD-4A62-8B42-BBAF6E1CAB4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22" name="フローチャート: 判断 221">
          <a:extLst>
            <a:ext uri="{FF2B5EF4-FFF2-40B4-BE49-F238E27FC236}">
              <a16:creationId xmlns:a16="http://schemas.microsoft.com/office/drawing/2014/main" id="{2222F399-0520-4212-A252-049D1FD51B5A}"/>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23" name="フローチャート: 判断 222">
          <a:extLst>
            <a:ext uri="{FF2B5EF4-FFF2-40B4-BE49-F238E27FC236}">
              <a16:creationId xmlns:a16="http://schemas.microsoft.com/office/drawing/2014/main" id="{D5745C5C-8E22-46A4-A47D-47C51E102A23}"/>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24" name="フローチャート: 判断 223">
          <a:extLst>
            <a:ext uri="{FF2B5EF4-FFF2-40B4-BE49-F238E27FC236}">
              <a16:creationId xmlns:a16="http://schemas.microsoft.com/office/drawing/2014/main" id="{BB292BCA-764C-4060-AEA2-C4ABEC21E7CE}"/>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25" name="フローチャート: 判断 224">
          <a:extLst>
            <a:ext uri="{FF2B5EF4-FFF2-40B4-BE49-F238E27FC236}">
              <a16:creationId xmlns:a16="http://schemas.microsoft.com/office/drawing/2014/main" id="{66E32C37-66B7-4695-8502-D0D35ADF5E43}"/>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A7E58C2-D641-409F-850D-DC5220E0F1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505D643-28C7-4612-BC70-F53BA09081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4A5957B-E83C-40E9-ABEA-7D0BBE9BC7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D3CAEE2-7571-476F-BACB-A18E6157A0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F71AFB6-D237-43F5-9850-C4B43B4E68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88813</xdr:rowOff>
    </xdr:from>
    <xdr:to>
      <xdr:col>55</xdr:col>
      <xdr:colOff>50800</xdr:colOff>
      <xdr:row>62</xdr:row>
      <xdr:rowOff>18963</xdr:rowOff>
    </xdr:to>
    <xdr:sp macro="" textlink="">
      <xdr:nvSpPr>
        <xdr:cNvPr id="231" name="楕円 230">
          <a:extLst>
            <a:ext uri="{FF2B5EF4-FFF2-40B4-BE49-F238E27FC236}">
              <a16:creationId xmlns:a16="http://schemas.microsoft.com/office/drawing/2014/main" id="{66156309-4B6C-44BD-B822-3E320B85376F}"/>
            </a:ext>
          </a:extLst>
        </xdr:cNvPr>
        <xdr:cNvSpPr/>
      </xdr:nvSpPr>
      <xdr:spPr>
        <a:xfrm>
          <a:off x="10426700" y="105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67240</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1B5E16F0-4148-43DC-B855-5DB523751FF9}"/>
            </a:ext>
          </a:extLst>
        </xdr:cNvPr>
        <xdr:cNvSpPr txBox="1"/>
      </xdr:nvSpPr>
      <xdr:spPr>
        <a:xfrm>
          <a:off x="10515600" y="1052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96507</xdr:rowOff>
    </xdr:from>
    <xdr:to>
      <xdr:col>50</xdr:col>
      <xdr:colOff>165100</xdr:colOff>
      <xdr:row>62</xdr:row>
      <xdr:rowOff>26657</xdr:rowOff>
    </xdr:to>
    <xdr:sp macro="" textlink="">
      <xdr:nvSpPr>
        <xdr:cNvPr id="233" name="楕円 232">
          <a:extLst>
            <a:ext uri="{FF2B5EF4-FFF2-40B4-BE49-F238E27FC236}">
              <a16:creationId xmlns:a16="http://schemas.microsoft.com/office/drawing/2014/main" id="{5DECC2C9-1A4E-4EC3-BC38-249270EB7019}"/>
            </a:ext>
          </a:extLst>
        </xdr:cNvPr>
        <xdr:cNvSpPr/>
      </xdr:nvSpPr>
      <xdr:spPr>
        <a:xfrm>
          <a:off x="9588500" y="105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139613</xdr:rowOff>
    </xdr:from>
    <xdr:to>
      <xdr:col>55</xdr:col>
      <xdr:colOff>0</xdr:colOff>
      <xdr:row>61</xdr:row>
      <xdr:rowOff>147307</xdr:rowOff>
    </xdr:to>
    <xdr:cxnSp macro="">
      <xdr:nvCxnSpPr>
        <xdr:cNvPr id="234" name="直線コネクタ 233">
          <a:extLst>
            <a:ext uri="{FF2B5EF4-FFF2-40B4-BE49-F238E27FC236}">
              <a16:creationId xmlns:a16="http://schemas.microsoft.com/office/drawing/2014/main" id="{BD8C1ACE-2C1E-443E-B7C4-B307AB7DDD1D}"/>
            </a:ext>
          </a:extLst>
        </xdr:cNvPr>
        <xdr:cNvCxnSpPr/>
      </xdr:nvCxnSpPr>
      <xdr:spPr>
        <a:xfrm flipV="1">
          <a:off x="9639300" y="10598063"/>
          <a:ext cx="8382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109382</xdr:rowOff>
    </xdr:from>
    <xdr:to>
      <xdr:col>41</xdr:col>
      <xdr:colOff>101600</xdr:colOff>
      <xdr:row>62</xdr:row>
      <xdr:rowOff>39532</xdr:rowOff>
    </xdr:to>
    <xdr:sp macro="" textlink="">
      <xdr:nvSpPr>
        <xdr:cNvPr id="235" name="楕円 234">
          <a:extLst>
            <a:ext uri="{FF2B5EF4-FFF2-40B4-BE49-F238E27FC236}">
              <a16:creationId xmlns:a16="http://schemas.microsoft.com/office/drawing/2014/main" id="{9EAC6DEE-975E-4E76-9405-91D082A2C5AA}"/>
            </a:ext>
          </a:extLst>
        </xdr:cNvPr>
        <xdr:cNvSpPr/>
      </xdr:nvSpPr>
      <xdr:spPr>
        <a:xfrm>
          <a:off x="7810500" y="105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115330</xdr:rowOff>
    </xdr:from>
    <xdr:to>
      <xdr:col>36</xdr:col>
      <xdr:colOff>165100</xdr:colOff>
      <xdr:row>62</xdr:row>
      <xdr:rowOff>45480</xdr:rowOff>
    </xdr:to>
    <xdr:sp macro="" textlink="">
      <xdr:nvSpPr>
        <xdr:cNvPr id="236" name="楕円 235">
          <a:extLst>
            <a:ext uri="{FF2B5EF4-FFF2-40B4-BE49-F238E27FC236}">
              <a16:creationId xmlns:a16="http://schemas.microsoft.com/office/drawing/2014/main" id="{0BFD5002-102B-41A1-8736-045EB576F690}"/>
            </a:ext>
          </a:extLst>
        </xdr:cNvPr>
        <xdr:cNvSpPr/>
      </xdr:nvSpPr>
      <xdr:spPr>
        <a:xfrm>
          <a:off x="6921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160182</xdr:rowOff>
    </xdr:from>
    <xdr:to>
      <xdr:col>41</xdr:col>
      <xdr:colOff>50800</xdr:colOff>
      <xdr:row>61</xdr:row>
      <xdr:rowOff>166130</xdr:rowOff>
    </xdr:to>
    <xdr:cxnSp macro="">
      <xdr:nvCxnSpPr>
        <xdr:cNvPr id="237" name="直線コネクタ 236">
          <a:extLst>
            <a:ext uri="{FF2B5EF4-FFF2-40B4-BE49-F238E27FC236}">
              <a16:creationId xmlns:a16="http://schemas.microsoft.com/office/drawing/2014/main" id="{D2F39130-3765-4396-8AD4-0B3153789563}"/>
            </a:ext>
          </a:extLst>
        </xdr:cNvPr>
        <xdr:cNvCxnSpPr/>
      </xdr:nvCxnSpPr>
      <xdr:spPr>
        <a:xfrm flipV="1">
          <a:off x="6972300" y="10618632"/>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BF1562DF-FFC6-4F7F-BDE9-3709FE073958}"/>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34214530-AF30-43EB-A53B-A1FAF4BE2D96}"/>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57CF4FA9-9715-427C-BE94-167E8B2D976C}"/>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41" name="n_4aveValue【橋りょう・トンネル】&#10;一人当たり有形固定資産（償却資産）額">
          <a:extLst>
            <a:ext uri="{FF2B5EF4-FFF2-40B4-BE49-F238E27FC236}">
              <a16:creationId xmlns:a16="http://schemas.microsoft.com/office/drawing/2014/main" id="{96A05486-4F1A-408E-B29D-6D897DC921C1}"/>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17784</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D9137E34-26BD-433F-961F-BFB500263DC3}"/>
            </a:ext>
          </a:extLst>
        </xdr:cNvPr>
        <xdr:cNvSpPr txBox="1"/>
      </xdr:nvSpPr>
      <xdr:spPr>
        <a:xfrm>
          <a:off x="9327095" y="106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30659</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CCF2592E-4401-4D0B-99E2-38BCCF792915}"/>
            </a:ext>
          </a:extLst>
        </xdr:cNvPr>
        <xdr:cNvSpPr txBox="1"/>
      </xdr:nvSpPr>
      <xdr:spPr>
        <a:xfrm>
          <a:off x="7561795" y="10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36607</xdr:rowOff>
    </xdr:from>
    <xdr:ext cx="599010" cy="259045"/>
    <xdr:sp macro="" textlink="">
      <xdr:nvSpPr>
        <xdr:cNvPr id="244" name="n_4mainValue【橋りょう・トンネル】&#10;一人当たり有形固定資産（償却資産）額">
          <a:extLst>
            <a:ext uri="{FF2B5EF4-FFF2-40B4-BE49-F238E27FC236}">
              <a16:creationId xmlns:a16="http://schemas.microsoft.com/office/drawing/2014/main" id="{C6F8EBAA-B2C6-4418-96FF-3DD88B219954}"/>
            </a:ext>
          </a:extLst>
        </xdr:cNvPr>
        <xdr:cNvSpPr txBox="1"/>
      </xdr:nvSpPr>
      <xdr:spPr>
        <a:xfrm>
          <a:off x="66727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9EB21152-FFCD-4FB9-9E10-F6A4FC0948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7477C21B-92DD-4A75-A950-3BC2E49C12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512493DC-CE1B-4473-8FF4-F731C3F79D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A2966E13-F5D9-429D-BCD4-969F573201F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4286D179-95FA-40E3-B0F6-EF9B5C0182D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462D49CB-BE58-43C6-BBF1-88BD20CBEF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41CD56A4-5370-4ED2-8F3F-73C71F85CC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C6B929AF-7EDF-42F1-B17F-BC3D65F048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382B03C8-EF68-4D03-9B60-4F19CF2B7D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AFCAB3F1-F57A-41BA-832D-4F7882A6F8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EF73A5C6-7FDC-4389-B68F-1B72D38203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a:extLst>
            <a:ext uri="{FF2B5EF4-FFF2-40B4-BE49-F238E27FC236}">
              <a16:creationId xmlns:a16="http://schemas.microsoft.com/office/drawing/2014/main" id="{2744C441-26A2-4011-8CFB-E67FFD74232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a:extLst>
            <a:ext uri="{FF2B5EF4-FFF2-40B4-BE49-F238E27FC236}">
              <a16:creationId xmlns:a16="http://schemas.microsoft.com/office/drawing/2014/main" id="{AE3E6FF9-093C-4131-B86F-6B257E88249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a:extLst>
            <a:ext uri="{FF2B5EF4-FFF2-40B4-BE49-F238E27FC236}">
              <a16:creationId xmlns:a16="http://schemas.microsoft.com/office/drawing/2014/main" id="{F0D2D0B8-7A92-43C7-8429-1024A67F552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D5816A5E-C3F1-4453-8A71-5ABCAB85AF6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a:extLst>
            <a:ext uri="{FF2B5EF4-FFF2-40B4-BE49-F238E27FC236}">
              <a16:creationId xmlns:a16="http://schemas.microsoft.com/office/drawing/2014/main" id="{85FD795A-2619-4672-9104-99B19D1573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EB104EAA-7DD4-4EBB-8B17-32ED116FC4F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a:extLst>
            <a:ext uri="{FF2B5EF4-FFF2-40B4-BE49-F238E27FC236}">
              <a16:creationId xmlns:a16="http://schemas.microsoft.com/office/drawing/2014/main" id="{ECBFFC56-AB78-4889-B86D-FDE7D4C1B6E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10C17FAD-1BD1-4992-926A-1E64A7E594A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a:extLst>
            <a:ext uri="{FF2B5EF4-FFF2-40B4-BE49-F238E27FC236}">
              <a16:creationId xmlns:a16="http://schemas.microsoft.com/office/drawing/2014/main" id="{175DFD6C-A15B-4566-971F-EAB3891C2D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A558D74A-2BE5-48C9-9DF4-430DAD92CE8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a:extLst>
            <a:ext uri="{FF2B5EF4-FFF2-40B4-BE49-F238E27FC236}">
              <a16:creationId xmlns:a16="http://schemas.microsoft.com/office/drawing/2014/main" id="{91BA43B7-9B8B-48A0-B871-49D49329BCE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a:extLst>
            <a:ext uri="{FF2B5EF4-FFF2-40B4-BE49-F238E27FC236}">
              <a16:creationId xmlns:a16="http://schemas.microsoft.com/office/drawing/2014/main" id="{DA5AE1A1-694D-49CA-9CE1-D01B1B05F59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8FD58141-7E94-4E05-A552-528FB30A59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a:extLst>
            <a:ext uri="{FF2B5EF4-FFF2-40B4-BE49-F238E27FC236}">
              <a16:creationId xmlns:a16="http://schemas.microsoft.com/office/drawing/2014/main" id="{594FA400-F4DC-412A-BE0F-AFCDBBA3C9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70" name="直線コネクタ 269">
          <a:extLst>
            <a:ext uri="{FF2B5EF4-FFF2-40B4-BE49-F238E27FC236}">
              <a16:creationId xmlns:a16="http://schemas.microsoft.com/office/drawing/2014/main" id="{8C18E316-F567-4B7B-B5EF-09C3A1370C05}"/>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1" name="【公営住宅】&#10;有形固定資産減価償却率最小値テキスト">
          <a:extLst>
            <a:ext uri="{FF2B5EF4-FFF2-40B4-BE49-F238E27FC236}">
              <a16:creationId xmlns:a16="http://schemas.microsoft.com/office/drawing/2014/main" id="{E62A7F5E-A1FA-4872-BECF-7359C6DE998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2" name="直線コネクタ 271">
          <a:extLst>
            <a:ext uri="{FF2B5EF4-FFF2-40B4-BE49-F238E27FC236}">
              <a16:creationId xmlns:a16="http://schemas.microsoft.com/office/drawing/2014/main" id="{15C8FE91-58CF-4214-8396-97EFB62AB27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73" name="【公営住宅】&#10;有形固定資産減価償却率最大値テキスト">
          <a:extLst>
            <a:ext uri="{FF2B5EF4-FFF2-40B4-BE49-F238E27FC236}">
              <a16:creationId xmlns:a16="http://schemas.microsoft.com/office/drawing/2014/main" id="{417BFF73-4F96-40D1-B924-802C75D28E6B}"/>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74" name="直線コネクタ 273">
          <a:extLst>
            <a:ext uri="{FF2B5EF4-FFF2-40B4-BE49-F238E27FC236}">
              <a16:creationId xmlns:a16="http://schemas.microsoft.com/office/drawing/2014/main" id="{F2EABDB5-2F56-4B26-B79C-192A7F297828}"/>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75" name="【公営住宅】&#10;有形固定資産減価償却率平均値テキスト">
          <a:extLst>
            <a:ext uri="{FF2B5EF4-FFF2-40B4-BE49-F238E27FC236}">
              <a16:creationId xmlns:a16="http://schemas.microsoft.com/office/drawing/2014/main" id="{5833E46E-BAAD-404F-BC88-933913E4E7A4}"/>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76" name="フローチャート: 判断 275">
          <a:extLst>
            <a:ext uri="{FF2B5EF4-FFF2-40B4-BE49-F238E27FC236}">
              <a16:creationId xmlns:a16="http://schemas.microsoft.com/office/drawing/2014/main" id="{54FDFA6D-8322-4817-AC15-3CBA1CECF549}"/>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77" name="フローチャート: 判断 276">
          <a:extLst>
            <a:ext uri="{FF2B5EF4-FFF2-40B4-BE49-F238E27FC236}">
              <a16:creationId xmlns:a16="http://schemas.microsoft.com/office/drawing/2014/main" id="{8F9FEE77-36F0-4E5F-97F2-907835C5355C}"/>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78" name="フローチャート: 判断 277">
          <a:extLst>
            <a:ext uri="{FF2B5EF4-FFF2-40B4-BE49-F238E27FC236}">
              <a16:creationId xmlns:a16="http://schemas.microsoft.com/office/drawing/2014/main" id="{123396BB-C910-402E-858F-28BE2E09671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79" name="フローチャート: 判断 278">
          <a:extLst>
            <a:ext uri="{FF2B5EF4-FFF2-40B4-BE49-F238E27FC236}">
              <a16:creationId xmlns:a16="http://schemas.microsoft.com/office/drawing/2014/main" id="{FE6A2EE3-6985-4A23-9D26-10FA9BA763CE}"/>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80" name="フローチャート: 判断 279">
          <a:extLst>
            <a:ext uri="{FF2B5EF4-FFF2-40B4-BE49-F238E27FC236}">
              <a16:creationId xmlns:a16="http://schemas.microsoft.com/office/drawing/2014/main" id="{540A5FF9-23A5-411A-85FD-FEDD3CD82488}"/>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95354D4-12AF-439F-8450-5271121670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16D619A-3394-4C9F-9C2E-C19CF285DBE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FB536017-A24F-42E1-A5D7-C603E9F0E5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1E145F48-2653-4764-9D23-74486CC1C4B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555F8EBA-E1A5-4065-9B3B-CB794F5771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86" name="楕円 285">
          <a:extLst>
            <a:ext uri="{FF2B5EF4-FFF2-40B4-BE49-F238E27FC236}">
              <a16:creationId xmlns:a16="http://schemas.microsoft.com/office/drawing/2014/main" id="{ED859E39-AB94-42C1-A914-455AE9B8B65E}"/>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87" name="【公営住宅】&#10;有形固定資産減価償却率該当値テキスト">
          <a:extLst>
            <a:ext uri="{FF2B5EF4-FFF2-40B4-BE49-F238E27FC236}">
              <a16:creationId xmlns:a16="http://schemas.microsoft.com/office/drawing/2014/main" id="{E9E9BBB7-2737-472D-8BC2-6105E1D39B7D}"/>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88" name="楕円 287">
          <a:extLst>
            <a:ext uri="{FF2B5EF4-FFF2-40B4-BE49-F238E27FC236}">
              <a16:creationId xmlns:a16="http://schemas.microsoft.com/office/drawing/2014/main" id="{6B5CC882-6A75-47AA-8850-66C5886A9137}"/>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89" name="直線コネクタ 288">
          <a:extLst>
            <a:ext uri="{FF2B5EF4-FFF2-40B4-BE49-F238E27FC236}">
              <a16:creationId xmlns:a16="http://schemas.microsoft.com/office/drawing/2014/main" id="{DBA86E5A-F050-40C7-872C-FB0DDAFEC5AB}"/>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90" name="楕円 289">
          <a:extLst>
            <a:ext uri="{FF2B5EF4-FFF2-40B4-BE49-F238E27FC236}">
              <a16:creationId xmlns:a16="http://schemas.microsoft.com/office/drawing/2014/main" id="{8BA52C48-2763-45B9-92C7-952F5FDFDEAF}"/>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49349</xdr:rowOff>
    </xdr:from>
    <xdr:to>
      <xdr:col>6</xdr:col>
      <xdr:colOff>38100</xdr:colOff>
      <xdr:row>86</xdr:row>
      <xdr:rowOff>150949</xdr:rowOff>
    </xdr:to>
    <xdr:sp macro="" textlink="">
      <xdr:nvSpPr>
        <xdr:cNvPr id="291" name="楕円 290">
          <a:extLst>
            <a:ext uri="{FF2B5EF4-FFF2-40B4-BE49-F238E27FC236}">
              <a16:creationId xmlns:a16="http://schemas.microsoft.com/office/drawing/2014/main" id="{B8F2E634-7603-4C9B-9580-2FC20AC7775B}"/>
            </a:ext>
          </a:extLst>
        </xdr:cNvPr>
        <xdr:cNvSpPr/>
      </xdr:nvSpPr>
      <xdr:spPr>
        <a:xfrm>
          <a:off x="107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100149</xdr:rowOff>
    </xdr:from>
    <xdr:to>
      <xdr:col>10</xdr:col>
      <xdr:colOff>114300</xdr:colOff>
      <xdr:row>86</xdr:row>
      <xdr:rowOff>168729</xdr:rowOff>
    </xdr:to>
    <xdr:cxnSp macro="">
      <xdr:nvCxnSpPr>
        <xdr:cNvPr id="292" name="直線コネクタ 291">
          <a:extLst>
            <a:ext uri="{FF2B5EF4-FFF2-40B4-BE49-F238E27FC236}">
              <a16:creationId xmlns:a16="http://schemas.microsoft.com/office/drawing/2014/main" id="{5D7CC630-DAB3-4F34-A547-E17B8ADC6956}"/>
            </a:ext>
          </a:extLst>
        </xdr:cNvPr>
        <xdr:cNvCxnSpPr/>
      </xdr:nvCxnSpPr>
      <xdr:spPr>
        <a:xfrm>
          <a:off x="1130300" y="148448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293" name="n_1aveValue【公営住宅】&#10;有形固定資産減価償却率">
          <a:extLst>
            <a:ext uri="{FF2B5EF4-FFF2-40B4-BE49-F238E27FC236}">
              <a16:creationId xmlns:a16="http://schemas.microsoft.com/office/drawing/2014/main" id="{419053E1-118B-4CA0-8EBB-31896E046A93}"/>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294" name="n_2aveValue【公営住宅】&#10;有形固定資産減価償却率">
          <a:extLst>
            <a:ext uri="{FF2B5EF4-FFF2-40B4-BE49-F238E27FC236}">
              <a16:creationId xmlns:a16="http://schemas.microsoft.com/office/drawing/2014/main" id="{80883CA1-E56D-4712-8E27-2100FEA0E317}"/>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95" name="n_3aveValue【公営住宅】&#10;有形固定資産減価償却率">
          <a:extLst>
            <a:ext uri="{FF2B5EF4-FFF2-40B4-BE49-F238E27FC236}">
              <a16:creationId xmlns:a16="http://schemas.microsoft.com/office/drawing/2014/main" id="{AE6D5930-A9D7-4B5F-9C1F-E5512A9C7FE8}"/>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296" name="n_4aveValue【公営住宅】&#10;有形固定資産減価償却率">
          <a:extLst>
            <a:ext uri="{FF2B5EF4-FFF2-40B4-BE49-F238E27FC236}">
              <a16:creationId xmlns:a16="http://schemas.microsoft.com/office/drawing/2014/main" id="{9DCB1ACB-5A20-4FC2-BF6A-54EAEA67C856}"/>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97" name="n_1mainValue【公営住宅】&#10;有形固定資産減価償却率">
          <a:extLst>
            <a:ext uri="{FF2B5EF4-FFF2-40B4-BE49-F238E27FC236}">
              <a16:creationId xmlns:a16="http://schemas.microsoft.com/office/drawing/2014/main" id="{14774BB9-0204-4B02-9FF3-1CD44BE413A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98" name="n_3mainValue【公営住宅】&#10;有形固定資産減価償却率">
          <a:extLst>
            <a:ext uri="{FF2B5EF4-FFF2-40B4-BE49-F238E27FC236}">
              <a16:creationId xmlns:a16="http://schemas.microsoft.com/office/drawing/2014/main" id="{41549F2C-C578-4498-A566-8E3D8EB6A92F}"/>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142076</xdr:rowOff>
    </xdr:from>
    <xdr:ext cx="405111" cy="259045"/>
    <xdr:sp macro="" textlink="">
      <xdr:nvSpPr>
        <xdr:cNvPr id="299" name="n_4mainValue【公営住宅】&#10;有形固定資産減価償却率">
          <a:extLst>
            <a:ext uri="{FF2B5EF4-FFF2-40B4-BE49-F238E27FC236}">
              <a16:creationId xmlns:a16="http://schemas.microsoft.com/office/drawing/2014/main" id="{B18715EF-637F-4358-A24E-0B36C4B5E3AE}"/>
            </a:ext>
          </a:extLst>
        </xdr:cNvPr>
        <xdr:cNvSpPr txBox="1"/>
      </xdr:nvSpPr>
      <xdr:spPr>
        <a:xfrm>
          <a:off x="927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6CBBF57E-1244-478B-9E10-297FBA17B5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C681DB03-6531-4422-BCAD-CA41558350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CD11CE77-FC27-4AC0-BF49-3F3CC1FA5E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F71595EB-9346-4B81-86B0-914A29DCFE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D1E312B4-10E1-4955-AC51-D76853DD64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5C095046-D8B5-4534-8CB3-9F47661ED1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A0077318-E153-4267-96EF-17C4CC2643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9CBA564E-F428-41FD-BB1F-9F295483BA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5F74ADF8-29E4-4ADA-BCED-824C1EA8EC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AEF76BAC-30E0-45FD-B698-CEEC16EE71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24F4C0AD-9B2C-4011-8380-0AC4B141204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7548F55B-3404-4896-B9F8-6BF5320D8DE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CC86C6E2-F7CF-474E-921A-557F85F8EA6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5C12E5DE-4FF7-4EA0-9A41-33EDA114AEF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2B8C8816-FBAC-4CD0-A618-6C3CFA6CE67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1D6B32EE-2A43-4E15-BE0C-F0C217FC16F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D5E123D5-6FD2-443D-9247-5C617E16F6A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C3A78841-163A-4A1D-A576-B79D0E77794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52B5B3F0-3EB1-424B-ADEB-49E40D1570A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AA8E6B9B-983A-418D-B683-BAB1207D26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2E2B76F9-4A28-48D2-AC3B-98849AF472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21" name="直線コネクタ 320">
          <a:extLst>
            <a:ext uri="{FF2B5EF4-FFF2-40B4-BE49-F238E27FC236}">
              <a16:creationId xmlns:a16="http://schemas.microsoft.com/office/drawing/2014/main" id="{3677283D-DED1-49EC-8E7B-6575E875E2CC}"/>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22" name="【公営住宅】&#10;一人当たり面積最小値テキスト">
          <a:extLst>
            <a:ext uri="{FF2B5EF4-FFF2-40B4-BE49-F238E27FC236}">
              <a16:creationId xmlns:a16="http://schemas.microsoft.com/office/drawing/2014/main" id="{206AC897-5303-48CF-8F28-0BE9D98A076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23" name="直線コネクタ 322">
          <a:extLst>
            <a:ext uri="{FF2B5EF4-FFF2-40B4-BE49-F238E27FC236}">
              <a16:creationId xmlns:a16="http://schemas.microsoft.com/office/drawing/2014/main" id="{6D34880E-C871-4562-BB75-6F538A982F45}"/>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24" name="【公営住宅】&#10;一人当たり面積最大値テキスト">
          <a:extLst>
            <a:ext uri="{FF2B5EF4-FFF2-40B4-BE49-F238E27FC236}">
              <a16:creationId xmlns:a16="http://schemas.microsoft.com/office/drawing/2014/main" id="{222C267B-FD94-410B-8B89-7EF1BA3D686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25" name="直線コネクタ 324">
          <a:extLst>
            <a:ext uri="{FF2B5EF4-FFF2-40B4-BE49-F238E27FC236}">
              <a16:creationId xmlns:a16="http://schemas.microsoft.com/office/drawing/2014/main" id="{F40D89B0-D388-473F-8DD0-F733D0A42EA5}"/>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26" name="【公営住宅】&#10;一人当たり面積平均値テキスト">
          <a:extLst>
            <a:ext uri="{FF2B5EF4-FFF2-40B4-BE49-F238E27FC236}">
              <a16:creationId xmlns:a16="http://schemas.microsoft.com/office/drawing/2014/main" id="{31031CA7-B322-45C6-BE27-F639CA79CF5E}"/>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27" name="フローチャート: 判断 326">
          <a:extLst>
            <a:ext uri="{FF2B5EF4-FFF2-40B4-BE49-F238E27FC236}">
              <a16:creationId xmlns:a16="http://schemas.microsoft.com/office/drawing/2014/main" id="{E1751C7E-448E-4D52-BD5C-AB1408294AAB}"/>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28" name="フローチャート: 判断 327">
          <a:extLst>
            <a:ext uri="{FF2B5EF4-FFF2-40B4-BE49-F238E27FC236}">
              <a16:creationId xmlns:a16="http://schemas.microsoft.com/office/drawing/2014/main" id="{B0EC005A-91CC-4D5B-84A5-94ED35ABA926}"/>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29" name="フローチャート: 判断 328">
          <a:extLst>
            <a:ext uri="{FF2B5EF4-FFF2-40B4-BE49-F238E27FC236}">
              <a16:creationId xmlns:a16="http://schemas.microsoft.com/office/drawing/2014/main" id="{5094F5C4-A3F0-4EDF-8581-7255188BD603}"/>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30" name="フローチャート: 判断 329">
          <a:extLst>
            <a:ext uri="{FF2B5EF4-FFF2-40B4-BE49-F238E27FC236}">
              <a16:creationId xmlns:a16="http://schemas.microsoft.com/office/drawing/2014/main" id="{AC05F724-CE10-4961-A710-E0C369908F73}"/>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31" name="フローチャート: 判断 330">
          <a:extLst>
            <a:ext uri="{FF2B5EF4-FFF2-40B4-BE49-F238E27FC236}">
              <a16:creationId xmlns:a16="http://schemas.microsoft.com/office/drawing/2014/main" id="{BDD7BA4D-6A3B-4089-B50B-B935CD69D3A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117F952-3AD0-44CB-BD06-FE55AB0685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05B1A5B-63B2-499C-9859-C7E1651276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03AB05B-CF59-4E80-B4B0-BA038314E6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7338B72-2320-4596-A3FC-93CF4BD769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E3870AA2-2469-4A60-A0AB-45D280DE6D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150064</xdr:rowOff>
    </xdr:from>
    <xdr:to>
      <xdr:col>55</xdr:col>
      <xdr:colOff>50800</xdr:colOff>
      <xdr:row>86</xdr:row>
      <xdr:rowOff>80214</xdr:rowOff>
    </xdr:to>
    <xdr:sp macro="" textlink="">
      <xdr:nvSpPr>
        <xdr:cNvPr id="337" name="楕円 336">
          <a:extLst>
            <a:ext uri="{FF2B5EF4-FFF2-40B4-BE49-F238E27FC236}">
              <a16:creationId xmlns:a16="http://schemas.microsoft.com/office/drawing/2014/main" id="{BA23921A-BFB7-47FB-8DA8-AB25EE75854B}"/>
            </a:ext>
          </a:extLst>
        </xdr:cNvPr>
        <xdr:cNvSpPr/>
      </xdr:nvSpPr>
      <xdr:spPr>
        <a:xfrm>
          <a:off x="104267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64991</xdr:rowOff>
    </xdr:from>
    <xdr:ext cx="469744" cy="259045"/>
    <xdr:sp macro="" textlink="">
      <xdr:nvSpPr>
        <xdr:cNvPr id="338" name="【公営住宅】&#10;一人当たり面積該当値テキスト">
          <a:extLst>
            <a:ext uri="{FF2B5EF4-FFF2-40B4-BE49-F238E27FC236}">
              <a16:creationId xmlns:a16="http://schemas.microsoft.com/office/drawing/2014/main" id="{21C69362-88D4-4B39-B73D-79C368B415BE}"/>
            </a:ext>
          </a:extLst>
        </xdr:cNvPr>
        <xdr:cNvSpPr txBox="1"/>
      </xdr:nvSpPr>
      <xdr:spPr>
        <a:xfrm>
          <a:off x="10515600" y="1463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150064</xdr:rowOff>
    </xdr:from>
    <xdr:to>
      <xdr:col>50</xdr:col>
      <xdr:colOff>165100</xdr:colOff>
      <xdr:row>86</xdr:row>
      <xdr:rowOff>80214</xdr:rowOff>
    </xdr:to>
    <xdr:sp macro="" textlink="">
      <xdr:nvSpPr>
        <xdr:cNvPr id="339" name="楕円 338">
          <a:extLst>
            <a:ext uri="{FF2B5EF4-FFF2-40B4-BE49-F238E27FC236}">
              <a16:creationId xmlns:a16="http://schemas.microsoft.com/office/drawing/2014/main" id="{5AF21E8D-843B-4C34-B5D5-D8DF8A6B0283}"/>
            </a:ext>
          </a:extLst>
        </xdr:cNvPr>
        <xdr:cNvSpPr/>
      </xdr:nvSpPr>
      <xdr:spPr>
        <a:xfrm>
          <a:off x="9588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29414</xdr:rowOff>
    </xdr:from>
    <xdr:to>
      <xdr:col>55</xdr:col>
      <xdr:colOff>0</xdr:colOff>
      <xdr:row>86</xdr:row>
      <xdr:rowOff>29414</xdr:rowOff>
    </xdr:to>
    <xdr:cxnSp macro="">
      <xdr:nvCxnSpPr>
        <xdr:cNvPr id="340" name="直線コネクタ 339">
          <a:extLst>
            <a:ext uri="{FF2B5EF4-FFF2-40B4-BE49-F238E27FC236}">
              <a16:creationId xmlns:a16="http://schemas.microsoft.com/office/drawing/2014/main" id="{3F52AAC0-F0AB-4374-BEFE-6588B53A91FC}"/>
            </a:ext>
          </a:extLst>
        </xdr:cNvPr>
        <xdr:cNvCxnSpPr/>
      </xdr:nvCxnSpPr>
      <xdr:spPr>
        <a:xfrm>
          <a:off x="9639300" y="1477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149149</xdr:rowOff>
    </xdr:from>
    <xdr:to>
      <xdr:col>41</xdr:col>
      <xdr:colOff>101600</xdr:colOff>
      <xdr:row>86</xdr:row>
      <xdr:rowOff>79299</xdr:rowOff>
    </xdr:to>
    <xdr:sp macro="" textlink="">
      <xdr:nvSpPr>
        <xdr:cNvPr id="341" name="楕円 340">
          <a:extLst>
            <a:ext uri="{FF2B5EF4-FFF2-40B4-BE49-F238E27FC236}">
              <a16:creationId xmlns:a16="http://schemas.microsoft.com/office/drawing/2014/main" id="{3D0F08AD-16A3-49FC-9F68-EF231B2C3A60}"/>
            </a:ext>
          </a:extLst>
        </xdr:cNvPr>
        <xdr:cNvSpPr/>
      </xdr:nvSpPr>
      <xdr:spPr>
        <a:xfrm>
          <a:off x="7810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149149</xdr:rowOff>
    </xdr:from>
    <xdr:to>
      <xdr:col>36</xdr:col>
      <xdr:colOff>165100</xdr:colOff>
      <xdr:row>86</xdr:row>
      <xdr:rowOff>79299</xdr:rowOff>
    </xdr:to>
    <xdr:sp macro="" textlink="">
      <xdr:nvSpPr>
        <xdr:cNvPr id="342" name="楕円 341">
          <a:extLst>
            <a:ext uri="{FF2B5EF4-FFF2-40B4-BE49-F238E27FC236}">
              <a16:creationId xmlns:a16="http://schemas.microsoft.com/office/drawing/2014/main" id="{4AC47F54-E64D-412A-9215-A3332AB1A9C6}"/>
            </a:ext>
          </a:extLst>
        </xdr:cNvPr>
        <xdr:cNvSpPr/>
      </xdr:nvSpPr>
      <xdr:spPr>
        <a:xfrm>
          <a:off x="6921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28499</xdr:rowOff>
    </xdr:from>
    <xdr:to>
      <xdr:col>41</xdr:col>
      <xdr:colOff>50800</xdr:colOff>
      <xdr:row>86</xdr:row>
      <xdr:rowOff>28499</xdr:rowOff>
    </xdr:to>
    <xdr:cxnSp macro="">
      <xdr:nvCxnSpPr>
        <xdr:cNvPr id="343" name="直線コネクタ 342">
          <a:extLst>
            <a:ext uri="{FF2B5EF4-FFF2-40B4-BE49-F238E27FC236}">
              <a16:creationId xmlns:a16="http://schemas.microsoft.com/office/drawing/2014/main" id="{73BA66E1-43FA-4F9F-913F-88648396AD96}"/>
            </a:ext>
          </a:extLst>
        </xdr:cNvPr>
        <xdr:cNvCxnSpPr/>
      </xdr:nvCxnSpPr>
      <xdr:spPr>
        <a:xfrm>
          <a:off x="6972300" y="14773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44" name="n_1aveValue【公営住宅】&#10;一人当たり面積">
          <a:extLst>
            <a:ext uri="{FF2B5EF4-FFF2-40B4-BE49-F238E27FC236}">
              <a16:creationId xmlns:a16="http://schemas.microsoft.com/office/drawing/2014/main" id="{3684C49A-CD18-4189-84D7-ED59BF16F013}"/>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45" name="n_2aveValue【公営住宅】&#10;一人当たり面積">
          <a:extLst>
            <a:ext uri="{FF2B5EF4-FFF2-40B4-BE49-F238E27FC236}">
              <a16:creationId xmlns:a16="http://schemas.microsoft.com/office/drawing/2014/main" id="{E48DD9A2-CE80-4703-896E-0240E091592F}"/>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46" name="n_3aveValue【公営住宅】&#10;一人当たり面積">
          <a:extLst>
            <a:ext uri="{FF2B5EF4-FFF2-40B4-BE49-F238E27FC236}">
              <a16:creationId xmlns:a16="http://schemas.microsoft.com/office/drawing/2014/main" id="{32D1D805-7FEB-463A-9298-18F05EB9091D}"/>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47" name="n_4aveValue【公営住宅】&#10;一人当たり面積">
          <a:extLst>
            <a:ext uri="{FF2B5EF4-FFF2-40B4-BE49-F238E27FC236}">
              <a16:creationId xmlns:a16="http://schemas.microsoft.com/office/drawing/2014/main" id="{48CEA5BE-666E-4C62-AEF5-22A500A4FE8C}"/>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71341</xdr:rowOff>
    </xdr:from>
    <xdr:ext cx="469744" cy="259045"/>
    <xdr:sp macro="" textlink="">
      <xdr:nvSpPr>
        <xdr:cNvPr id="348" name="n_1mainValue【公営住宅】&#10;一人当たり面積">
          <a:extLst>
            <a:ext uri="{FF2B5EF4-FFF2-40B4-BE49-F238E27FC236}">
              <a16:creationId xmlns:a16="http://schemas.microsoft.com/office/drawing/2014/main" id="{E2B8B37F-1331-4FCB-B56D-2DF5E6802683}"/>
            </a:ext>
          </a:extLst>
        </xdr:cNvPr>
        <xdr:cNvSpPr txBox="1"/>
      </xdr:nvSpPr>
      <xdr:spPr>
        <a:xfrm>
          <a:off x="93917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70426</xdr:rowOff>
    </xdr:from>
    <xdr:ext cx="469744" cy="259045"/>
    <xdr:sp macro="" textlink="">
      <xdr:nvSpPr>
        <xdr:cNvPr id="349" name="n_3mainValue【公営住宅】&#10;一人当たり面積">
          <a:extLst>
            <a:ext uri="{FF2B5EF4-FFF2-40B4-BE49-F238E27FC236}">
              <a16:creationId xmlns:a16="http://schemas.microsoft.com/office/drawing/2014/main" id="{E03DBF12-D330-45B6-88DA-590153EF3300}"/>
            </a:ext>
          </a:extLst>
        </xdr:cNvPr>
        <xdr:cNvSpPr txBox="1"/>
      </xdr:nvSpPr>
      <xdr:spPr>
        <a:xfrm>
          <a:off x="76264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70426</xdr:rowOff>
    </xdr:from>
    <xdr:ext cx="469744" cy="259045"/>
    <xdr:sp macro="" textlink="">
      <xdr:nvSpPr>
        <xdr:cNvPr id="350" name="n_4mainValue【公営住宅】&#10;一人当たり面積">
          <a:extLst>
            <a:ext uri="{FF2B5EF4-FFF2-40B4-BE49-F238E27FC236}">
              <a16:creationId xmlns:a16="http://schemas.microsoft.com/office/drawing/2014/main" id="{19F4F9C7-9776-4C82-B479-ACB5088A2796}"/>
            </a:ext>
          </a:extLst>
        </xdr:cNvPr>
        <xdr:cNvSpPr txBox="1"/>
      </xdr:nvSpPr>
      <xdr:spPr>
        <a:xfrm>
          <a:off x="67374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A036C88D-CD76-44A4-89BE-A346108050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7C646F8B-DE40-4258-916C-8CC9127A21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743F0B9B-1002-417A-9DD5-9742E46E2B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8F4DB9CB-FF42-4A7F-8278-AE10C37CBA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64633F6-06EC-416F-9AE4-E763EE963A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587BEF1B-E7EA-45CF-A4FD-1F1CA42BC3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550AB7B-32A4-41E4-A51D-5E3D121FD5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E566947B-3BEC-49B9-A49D-829AB808B1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724EDEB3-9120-4005-9E45-53FB66E523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85FE81C6-6346-4B01-A931-994D1CBAAF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37FE51BB-DF05-44A3-9376-363DCD6CC7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3B7C0D95-D69C-4C31-8203-5B529E6FCD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D4000B78-3980-42EE-BFAC-D78CB94F70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BA795985-15F7-4E7D-A4B1-07247FFB97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5EC4CC4F-45A3-40DB-8E9A-00A256BDB5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5293BE5C-DDCF-4AAB-A530-A84E46F92D3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94C0B08D-C324-4FC3-AB2B-72D8885228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A0BFF9CD-4FEE-4714-9BDC-E6C1996242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937887A5-62E9-4FFF-B715-975B42427C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87EC7952-A905-48AF-96F8-9C0C08F9F2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5DF72F0C-E8EE-45BE-B819-F75BF05003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FE67A629-5ABB-4C1C-A83A-BE7F276F03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1D46D54C-AE04-475C-AAC8-E0A12F3411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86CBA5A8-2A76-4C90-9EAA-D11F75D67E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19B3F5C8-BD85-4764-864D-FC05925160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501B0079-6E3C-409A-9261-DD84C845D6B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a:extLst>
            <a:ext uri="{FF2B5EF4-FFF2-40B4-BE49-F238E27FC236}">
              <a16:creationId xmlns:a16="http://schemas.microsoft.com/office/drawing/2014/main" id="{D12EC2EA-A616-413A-B705-5CA7F376C4A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a:extLst>
            <a:ext uri="{FF2B5EF4-FFF2-40B4-BE49-F238E27FC236}">
              <a16:creationId xmlns:a16="http://schemas.microsoft.com/office/drawing/2014/main" id="{E6FFFEF3-28E9-43F2-B97D-072ABE49122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9" name="テキスト ボックス 378">
          <a:extLst>
            <a:ext uri="{FF2B5EF4-FFF2-40B4-BE49-F238E27FC236}">
              <a16:creationId xmlns:a16="http://schemas.microsoft.com/office/drawing/2014/main" id="{2995BE7D-74F5-4053-9E48-8803ED2FBAF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a:extLst>
            <a:ext uri="{FF2B5EF4-FFF2-40B4-BE49-F238E27FC236}">
              <a16:creationId xmlns:a16="http://schemas.microsoft.com/office/drawing/2014/main" id="{1632780F-842A-49B7-8921-2827ED16AFE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a:extLst>
            <a:ext uri="{FF2B5EF4-FFF2-40B4-BE49-F238E27FC236}">
              <a16:creationId xmlns:a16="http://schemas.microsoft.com/office/drawing/2014/main" id="{78820E22-C21B-4605-969F-BFDC0ADFABB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a:extLst>
            <a:ext uri="{FF2B5EF4-FFF2-40B4-BE49-F238E27FC236}">
              <a16:creationId xmlns:a16="http://schemas.microsoft.com/office/drawing/2014/main" id="{B68AA74F-6643-4302-B68E-3FA194F9F69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a:extLst>
            <a:ext uri="{FF2B5EF4-FFF2-40B4-BE49-F238E27FC236}">
              <a16:creationId xmlns:a16="http://schemas.microsoft.com/office/drawing/2014/main" id="{BB506667-28D6-4A51-A72C-ABDBA3E2CE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a:extLst>
            <a:ext uri="{FF2B5EF4-FFF2-40B4-BE49-F238E27FC236}">
              <a16:creationId xmlns:a16="http://schemas.microsoft.com/office/drawing/2014/main" id="{E66C21A1-B1BE-4320-AE41-7789B5A5573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a:extLst>
            <a:ext uri="{FF2B5EF4-FFF2-40B4-BE49-F238E27FC236}">
              <a16:creationId xmlns:a16="http://schemas.microsoft.com/office/drawing/2014/main" id="{4F742382-3EA7-4611-97D7-7348428B36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a:extLst>
            <a:ext uri="{FF2B5EF4-FFF2-40B4-BE49-F238E27FC236}">
              <a16:creationId xmlns:a16="http://schemas.microsoft.com/office/drawing/2014/main" id="{98632D66-C003-4B7E-AD72-73CC8BA87B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a:extLst>
            <a:ext uri="{FF2B5EF4-FFF2-40B4-BE49-F238E27FC236}">
              <a16:creationId xmlns:a16="http://schemas.microsoft.com/office/drawing/2014/main" id="{EE2A8A20-062F-4877-A221-0A977FC7CC8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9CDA2BFD-24A2-40AA-9EB5-26201BEC77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9" name="テキスト ボックス 388">
          <a:extLst>
            <a:ext uri="{FF2B5EF4-FFF2-40B4-BE49-F238E27FC236}">
              <a16:creationId xmlns:a16="http://schemas.microsoft.com/office/drawing/2014/main" id="{C0178F5F-7F6E-4DFF-BAF7-A48930FFF13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B2F1FEA7-2E45-43CC-8476-BDE6AE45E22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91" name="直線コネクタ 390">
          <a:extLst>
            <a:ext uri="{FF2B5EF4-FFF2-40B4-BE49-F238E27FC236}">
              <a16:creationId xmlns:a16="http://schemas.microsoft.com/office/drawing/2014/main" id="{7580E87B-2074-411F-B2DD-9C71C0F08FC7}"/>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9FA9DF10-5CE3-4689-9C56-B4B2491AD3A5}"/>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3" name="直線コネクタ 392">
          <a:extLst>
            <a:ext uri="{FF2B5EF4-FFF2-40B4-BE49-F238E27FC236}">
              <a16:creationId xmlns:a16="http://schemas.microsoft.com/office/drawing/2014/main" id="{93440B18-48A2-4C6E-8B11-D4FD8BF38BF7}"/>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811E2B2A-C140-4BE1-8162-18F5DC095048}"/>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95" name="直線コネクタ 394">
          <a:extLst>
            <a:ext uri="{FF2B5EF4-FFF2-40B4-BE49-F238E27FC236}">
              <a16:creationId xmlns:a16="http://schemas.microsoft.com/office/drawing/2014/main" id="{E95A0CBB-A88C-4157-A23D-F7DB46AF3C7E}"/>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53B2B5E2-14E0-446A-8E0E-30532FA4E7C9}"/>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97" name="フローチャート: 判断 396">
          <a:extLst>
            <a:ext uri="{FF2B5EF4-FFF2-40B4-BE49-F238E27FC236}">
              <a16:creationId xmlns:a16="http://schemas.microsoft.com/office/drawing/2014/main" id="{06786ECE-E433-472C-AB2F-1FED947AFD19}"/>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98" name="フローチャート: 判断 397">
          <a:extLst>
            <a:ext uri="{FF2B5EF4-FFF2-40B4-BE49-F238E27FC236}">
              <a16:creationId xmlns:a16="http://schemas.microsoft.com/office/drawing/2014/main" id="{1CC2E0E0-CA60-4D1D-A2F8-61EF0905B86F}"/>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99" name="フローチャート: 判断 398">
          <a:extLst>
            <a:ext uri="{FF2B5EF4-FFF2-40B4-BE49-F238E27FC236}">
              <a16:creationId xmlns:a16="http://schemas.microsoft.com/office/drawing/2014/main" id="{F0AC6284-0892-4FE1-A8A8-C72BB124174E}"/>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00" name="フローチャート: 判断 399">
          <a:extLst>
            <a:ext uri="{FF2B5EF4-FFF2-40B4-BE49-F238E27FC236}">
              <a16:creationId xmlns:a16="http://schemas.microsoft.com/office/drawing/2014/main" id="{E5EBFD81-FD38-4ECB-99BD-EFB255B36D67}"/>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01" name="フローチャート: 判断 400">
          <a:extLst>
            <a:ext uri="{FF2B5EF4-FFF2-40B4-BE49-F238E27FC236}">
              <a16:creationId xmlns:a16="http://schemas.microsoft.com/office/drawing/2014/main" id="{DC7023A4-3139-43AF-91D8-81E56B96572D}"/>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AAB7F17D-929D-45CC-B5ED-C2135F5497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2C37E2C-FC0D-455B-9679-E0D76E0D629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7CA6A78-FF83-48F3-9981-42FA59003E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D832A4C9-D452-4F91-95DF-35EC3AFA0FB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A5ADB560-9D76-4726-9A25-75DA9A18EE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74930</xdr:rowOff>
    </xdr:from>
    <xdr:to>
      <xdr:col>85</xdr:col>
      <xdr:colOff>177800</xdr:colOff>
      <xdr:row>41</xdr:row>
      <xdr:rowOff>5080</xdr:rowOff>
    </xdr:to>
    <xdr:sp macro="" textlink="">
      <xdr:nvSpPr>
        <xdr:cNvPr id="407" name="楕円 406">
          <a:extLst>
            <a:ext uri="{FF2B5EF4-FFF2-40B4-BE49-F238E27FC236}">
              <a16:creationId xmlns:a16="http://schemas.microsoft.com/office/drawing/2014/main" id="{4E534682-D1E2-4E06-B139-0AFAE27843F3}"/>
            </a:ext>
          </a:extLst>
        </xdr:cNvPr>
        <xdr:cNvSpPr/>
      </xdr:nvSpPr>
      <xdr:spPr>
        <a:xfrm>
          <a:off x="16268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53357</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4D1AE198-E81F-4B05-9D0A-D4561B361C92}"/>
            </a:ext>
          </a:extLst>
        </xdr:cNvPr>
        <xdr:cNvSpPr txBox="1"/>
      </xdr:nvSpPr>
      <xdr:spPr>
        <a:xfrm>
          <a:off x="16357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409" name="楕円 408">
          <a:extLst>
            <a:ext uri="{FF2B5EF4-FFF2-40B4-BE49-F238E27FC236}">
              <a16:creationId xmlns:a16="http://schemas.microsoft.com/office/drawing/2014/main" id="{1D570BAF-5E45-404F-9A3E-C137669FDED5}"/>
            </a:ext>
          </a:extLst>
        </xdr:cNvPr>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93345</xdr:rowOff>
    </xdr:from>
    <xdr:to>
      <xdr:col>85</xdr:col>
      <xdr:colOff>127000</xdr:colOff>
      <xdr:row>40</xdr:row>
      <xdr:rowOff>125730</xdr:rowOff>
    </xdr:to>
    <xdr:cxnSp macro="">
      <xdr:nvCxnSpPr>
        <xdr:cNvPr id="410" name="直線コネクタ 409">
          <a:extLst>
            <a:ext uri="{FF2B5EF4-FFF2-40B4-BE49-F238E27FC236}">
              <a16:creationId xmlns:a16="http://schemas.microsoft.com/office/drawing/2014/main" id="{D9A5E4FC-A4CD-49BA-9F3F-CFE1B4120538}"/>
            </a:ext>
          </a:extLst>
        </xdr:cNvPr>
        <xdr:cNvCxnSpPr/>
      </xdr:nvCxnSpPr>
      <xdr:spPr>
        <a:xfrm>
          <a:off x="15481300" y="6951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411" name="楕円 410">
          <a:extLst>
            <a:ext uri="{FF2B5EF4-FFF2-40B4-BE49-F238E27FC236}">
              <a16:creationId xmlns:a16="http://schemas.microsoft.com/office/drawing/2014/main" id="{F9592042-A780-46DB-9D7F-616F7DAC7B75}"/>
            </a:ext>
          </a:extLst>
        </xdr:cNvPr>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12065</xdr:rowOff>
    </xdr:from>
    <xdr:to>
      <xdr:col>67</xdr:col>
      <xdr:colOff>101600</xdr:colOff>
      <xdr:row>40</xdr:row>
      <xdr:rowOff>113665</xdr:rowOff>
    </xdr:to>
    <xdr:sp macro="" textlink="">
      <xdr:nvSpPr>
        <xdr:cNvPr id="412" name="楕円 411">
          <a:extLst>
            <a:ext uri="{FF2B5EF4-FFF2-40B4-BE49-F238E27FC236}">
              <a16:creationId xmlns:a16="http://schemas.microsoft.com/office/drawing/2014/main" id="{96337235-F547-4BFA-B6EB-FB99406C6BA1}"/>
            </a:ext>
          </a:extLst>
        </xdr:cNvPr>
        <xdr:cNvSpPr/>
      </xdr:nvSpPr>
      <xdr:spPr>
        <a:xfrm>
          <a:off x="12763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62865</xdr:rowOff>
    </xdr:from>
    <xdr:to>
      <xdr:col>71</xdr:col>
      <xdr:colOff>177800</xdr:colOff>
      <xdr:row>40</xdr:row>
      <xdr:rowOff>74295</xdr:rowOff>
    </xdr:to>
    <xdr:cxnSp macro="">
      <xdr:nvCxnSpPr>
        <xdr:cNvPr id="413" name="直線コネクタ 412">
          <a:extLst>
            <a:ext uri="{FF2B5EF4-FFF2-40B4-BE49-F238E27FC236}">
              <a16:creationId xmlns:a16="http://schemas.microsoft.com/office/drawing/2014/main" id="{E7E45932-4328-4821-9492-3074E61CEA5C}"/>
            </a:ext>
          </a:extLst>
        </xdr:cNvPr>
        <xdr:cNvCxnSpPr/>
      </xdr:nvCxnSpPr>
      <xdr:spPr>
        <a:xfrm>
          <a:off x="12814300" y="6920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3D4EB1B5-8805-43E7-B6CE-C78C02BEF521}"/>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83FA2ABF-678E-4016-AD26-D0AF99C43217}"/>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DA409A3B-45C1-49DE-8CFC-77AB13EC0999}"/>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17" name="n_4aveValue【認定こども園・幼稚園・保育所】&#10;有形固定資産減価償却率">
          <a:extLst>
            <a:ext uri="{FF2B5EF4-FFF2-40B4-BE49-F238E27FC236}">
              <a16:creationId xmlns:a16="http://schemas.microsoft.com/office/drawing/2014/main" id="{3D28FE97-99C2-4B3A-95DB-947D6370844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EAC47325-7EBD-48B6-BF64-8884C8A02666}"/>
            </a:ext>
          </a:extLst>
        </xdr:cNvPr>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474F8D39-1132-430B-B1DC-91D565D6CB6D}"/>
            </a:ext>
          </a:extLst>
        </xdr:cNvPr>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104792</xdr:rowOff>
    </xdr:from>
    <xdr:ext cx="405111" cy="259045"/>
    <xdr:sp macro="" textlink="">
      <xdr:nvSpPr>
        <xdr:cNvPr id="420" name="n_4mainValue【認定こども園・幼稚園・保育所】&#10;有形固定資産減価償却率">
          <a:extLst>
            <a:ext uri="{FF2B5EF4-FFF2-40B4-BE49-F238E27FC236}">
              <a16:creationId xmlns:a16="http://schemas.microsoft.com/office/drawing/2014/main" id="{F8E999DF-6914-4DA2-821B-8264DD5A4555}"/>
            </a:ext>
          </a:extLst>
        </xdr:cNvPr>
        <xdr:cNvSpPr txBox="1"/>
      </xdr:nvSpPr>
      <xdr:spPr>
        <a:xfrm>
          <a:off x="12611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62E67F3E-E1A7-40B9-9B9B-AE7EC58A50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AF97699-F2B1-49B7-884E-E00BB36953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7DD0C711-9A48-4338-9FE5-42872960AB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BF7B940E-6DDA-4F8F-A8B7-C09B0EECCC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3C13BD95-1EA3-4ACD-BD0D-0C88B65F53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C77BCDA3-C113-4224-BFC5-AAF51200214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1E15AFA2-62B4-4D4D-AE54-BBFB7A31FC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F7529CB2-F0A4-4FA8-B5F0-AB0EC34D8A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725B52E5-7FA0-450E-B463-CBEF227E0B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A4C8D73E-3728-448F-AAE6-CB2FF5A98F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a:extLst>
            <a:ext uri="{FF2B5EF4-FFF2-40B4-BE49-F238E27FC236}">
              <a16:creationId xmlns:a16="http://schemas.microsoft.com/office/drawing/2014/main" id="{D76476D8-7EA4-4CC6-B186-970F5B7B65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a:extLst>
            <a:ext uri="{FF2B5EF4-FFF2-40B4-BE49-F238E27FC236}">
              <a16:creationId xmlns:a16="http://schemas.microsoft.com/office/drawing/2014/main" id="{C195142B-CF3A-4562-8577-AF163D475E9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a:extLst>
            <a:ext uri="{FF2B5EF4-FFF2-40B4-BE49-F238E27FC236}">
              <a16:creationId xmlns:a16="http://schemas.microsoft.com/office/drawing/2014/main" id="{3B7E776E-E4FC-46F9-9DA0-421236D0535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a:extLst>
            <a:ext uri="{FF2B5EF4-FFF2-40B4-BE49-F238E27FC236}">
              <a16:creationId xmlns:a16="http://schemas.microsoft.com/office/drawing/2014/main" id="{C8E7A7AD-6C33-45D4-B78B-07CBDE940ED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a:extLst>
            <a:ext uri="{FF2B5EF4-FFF2-40B4-BE49-F238E27FC236}">
              <a16:creationId xmlns:a16="http://schemas.microsoft.com/office/drawing/2014/main" id="{4EBC470E-F97B-4733-8150-633135C137A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a:extLst>
            <a:ext uri="{FF2B5EF4-FFF2-40B4-BE49-F238E27FC236}">
              <a16:creationId xmlns:a16="http://schemas.microsoft.com/office/drawing/2014/main" id="{DFFD9726-C033-443D-B793-9AA966ED103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a:extLst>
            <a:ext uri="{FF2B5EF4-FFF2-40B4-BE49-F238E27FC236}">
              <a16:creationId xmlns:a16="http://schemas.microsoft.com/office/drawing/2014/main" id="{1F9A4C10-AF39-4A91-9E63-04DEEAA9C40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a:extLst>
            <a:ext uri="{FF2B5EF4-FFF2-40B4-BE49-F238E27FC236}">
              <a16:creationId xmlns:a16="http://schemas.microsoft.com/office/drawing/2014/main" id="{C7B67520-795B-48C5-AE8B-C80A45BEAD0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F41EA93E-1FFD-4C10-8F8C-10823A717C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1667FC97-C899-4CD2-ADCE-293D0209790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F8B87FC4-813B-428B-9725-53E5E70D57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42" name="直線コネクタ 441">
          <a:extLst>
            <a:ext uri="{FF2B5EF4-FFF2-40B4-BE49-F238E27FC236}">
              <a16:creationId xmlns:a16="http://schemas.microsoft.com/office/drawing/2014/main" id="{A0DF7EFA-9DA1-450B-8B6C-D732831EF19D}"/>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2835C2F6-A6AA-4DBE-94D3-B941F4039AA1}"/>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44" name="直線コネクタ 443">
          <a:extLst>
            <a:ext uri="{FF2B5EF4-FFF2-40B4-BE49-F238E27FC236}">
              <a16:creationId xmlns:a16="http://schemas.microsoft.com/office/drawing/2014/main" id="{6D2C9578-1F56-4D2D-93F3-550EB0975FB7}"/>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65205901-13F4-42DB-9B75-35158E79CF38}"/>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46" name="直線コネクタ 445">
          <a:extLst>
            <a:ext uri="{FF2B5EF4-FFF2-40B4-BE49-F238E27FC236}">
              <a16:creationId xmlns:a16="http://schemas.microsoft.com/office/drawing/2014/main" id="{42ACFB3C-2337-4867-B90F-17DA749BED01}"/>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A31FEB9F-82F4-41DC-A80B-24C2DA06059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48" name="フローチャート: 判断 447">
          <a:extLst>
            <a:ext uri="{FF2B5EF4-FFF2-40B4-BE49-F238E27FC236}">
              <a16:creationId xmlns:a16="http://schemas.microsoft.com/office/drawing/2014/main" id="{62FF5BC2-FC4E-442F-B958-3B4F0DFE8589}"/>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49" name="フローチャート: 判断 448">
          <a:extLst>
            <a:ext uri="{FF2B5EF4-FFF2-40B4-BE49-F238E27FC236}">
              <a16:creationId xmlns:a16="http://schemas.microsoft.com/office/drawing/2014/main" id="{1C591073-8005-45D1-A399-A3B3D0ECCD63}"/>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50" name="フローチャート: 判断 449">
          <a:extLst>
            <a:ext uri="{FF2B5EF4-FFF2-40B4-BE49-F238E27FC236}">
              <a16:creationId xmlns:a16="http://schemas.microsoft.com/office/drawing/2014/main" id="{9D8E3330-341B-4B20-8667-9C81719DA6AA}"/>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51" name="フローチャート: 判断 450">
          <a:extLst>
            <a:ext uri="{FF2B5EF4-FFF2-40B4-BE49-F238E27FC236}">
              <a16:creationId xmlns:a16="http://schemas.microsoft.com/office/drawing/2014/main" id="{5F82E20C-A8A7-44CA-9EE8-3C05A4CD90CB}"/>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52" name="フローチャート: 判断 451">
          <a:extLst>
            <a:ext uri="{FF2B5EF4-FFF2-40B4-BE49-F238E27FC236}">
              <a16:creationId xmlns:a16="http://schemas.microsoft.com/office/drawing/2014/main" id="{D5828ED6-A451-4E44-8BB7-D8987156F81D}"/>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B4D5EF74-4398-4B7E-BD62-5E096D1F6D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38EEBDA5-03BB-44A9-8285-801876818B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C4ADDD11-A2B2-4C7D-89D3-C24794450F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2C43D97-C891-41B4-8C9C-2C64628727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524B17ED-B9FC-46F0-97D0-E10BAA042D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75692</xdr:rowOff>
    </xdr:from>
    <xdr:to>
      <xdr:col>116</xdr:col>
      <xdr:colOff>114300</xdr:colOff>
      <xdr:row>37</xdr:row>
      <xdr:rowOff>5842</xdr:rowOff>
    </xdr:to>
    <xdr:sp macro="" textlink="">
      <xdr:nvSpPr>
        <xdr:cNvPr id="458" name="楕円 457">
          <a:extLst>
            <a:ext uri="{FF2B5EF4-FFF2-40B4-BE49-F238E27FC236}">
              <a16:creationId xmlns:a16="http://schemas.microsoft.com/office/drawing/2014/main" id="{26F0624F-739A-409D-BBEA-C678E99180DC}"/>
            </a:ext>
          </a:extLst>
        </xdr:cNvPr>
        <xdr:cNvSpPr/>
      </xdr:nvSpPr>
      <xdr:spPr>
        <a:xfrm>
          <a:off x="221107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98569</xdr:rowOff>
    </xdr:from>
    <xdr:ext cx="469744" cy="259045"/>
    <xdr:sp macro="" textlink="">
      <xdr:nvSpPr>
        <xdr:cNvPr id="459" name="【認定こども園・幼稚園・保育所】&#10;一人当たり面積該当値テキスト">
          <a:extLst>
            <a:ext uri="{FF2B5EF4-FFF2-40B4-BE49-F238E27FC236}">
              <a16:creationId xmlns:a16="http://schemas.microsoft.com/office/drawing/2014/main" id="{4FC0E640-31F4-455C-AE1C-2031D04A179E}"/>
            </a:ext>
          </a:extLst>
        </xdr:cNvPr>
        <xdr:cNvSpPr txBox="1"/>
      </xdr:nvSpPr>
      <xdr:spPr>
        <a:xfrm>
          <a:off x="22199600"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84836</xdr:rowOff>
    </xdr:from>
    <xdr:to>
      <xdr:col>112</xdr:col>
      <xdr:colOff>38100</xdr:colOff>
      <xdr:row>37</xdr:row>
      <xdr:rowOff>14986</xdr:rowOff>
    </xdr:to>
    <xdr:sp macro="" textlink="">
      <xdr:nvSpPr>
        <xdr:cNvPr id="460" name="楕円 459">
          <a:extLst>
            <a:ext uri="{FF2B5EF4-FFF2-40B4-BE49-F238E27FC236}">
              <a16:creationId xmlns:a16="http://schemas.microsoft.com/office/drawing/2014/main" id="{B15EF6AE-6E51-41F4-AE6E-C6E05536E590}"/>
            </a:ext>
          </a:extLst>
        </xdr:cNvPr>
        <xdr:cNvSpPr/>
      </xdr:nvSpPr>
      <xdr:spPr>
        <a:xfrm>
          <a:off x="21272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126492</xdr:rowOff>
    </xdr:from>
    <xdr:to>
      <xdr:col>116</xdr:col>
      <xdr:colOff>63500</xdr:colOff>
      <xdr:row>36</xdr:row>
      <xdr:rowOff>135636</xdr:rowOff>
    </xdr:to>
    <xdr:cxnSp macro="">
      <xdr:nvCxnSpPr>
        <xdr:cNvPr id="461" name="直線コネクタ 460">
          <a:extLst>
            <a:ext uri="{FF2B5EF4-FFF2-40B4-BE49-F238E27FC236}">
              <a16:creationId xmlns:a16="http://schemas.microsoft.com/office/drawing/2014/main" id="{8528857A-499A-4395-BA05-59A94BE3691A}"/>
            </a:ext>
          </a:extLst>
        </xdr:cNvPr>
        <xdr:cNvCxnSpPr/>
      </xdr:nvCxnSpPr>
      <xdr:spPr>
        <a:xfrm flipV="1">
          <a:off x="21323300" y="62986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89408</xdr:rowOff>
    </xdr:from>
    <xdr:to>
      <xdr:col>102</xdr:col>
      <xdr:colOff>165100</xdr:colOff>
      <xdr:row>37</xdr:row>
      <xdr:rowOff>19558</xdr:rowOff>
    </xdr:to>
    <xdr:sp macro="" textlink="">
      <xdr:nvSpPr>
        <xdr:cNvPr id="462" name="楕円 461">
          <a:extLst>
            <a:ext uri="{FF2B5EF4-FFF2-40B4-BE49-F238E27FC236}">
              <a16:creationId xmlns:a16="http://schemas.microsoft.com/office/drawing/2014/main" id="{C5A5BD96-3A87-40D6-9A25-3F3EB4FA84A3}"/>
            </a:ext>
          </a:extLst>
        </xdr:cNvPr>
        <xdr:cNvSpPr/>
      </xdr:nvSpPr>
      <xdr:spPr>
        <a:xfrm>
          <a:off x="19494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89408</xdr:rowOff>
    </xdr:from>
    <xdr:to>
      <xdr:col>98</xdr:col>
      <xdr:colOff>38100</xdr:colOff>
      <xdr:row>37</xdr:row>
      <xdr:rowOff>19558</xdr:rowOff>
    </xdr:to>
    <xdr:sp macro="" textlink="">
      <xdr:nvSpPr>
        <xdr:cNvPr id="463" name="楕円 462">
          <a:extLst>
            <a:ext uri="{FF2B5EF4-FFF2-40B4-BE49-F238E27FC236}">
              <a16:creationId xmlns:a16="http://schemas.microsoft.com/office/drawing/2014/main" id="{AE313F0D-C799-4A3D-949B-3296D3119508}"/>
            </a:ext>
          </a:extLst>
        </xdr:cNvPr>
        <xdr:cNvSpPr/>
      </xdr:nvSpPr>
      <xdr:spPr>
        <a:xfrm>
          <a:off x="18605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140208</xdr:rowOff>
    </xdr:from>
    <xdr:to>
      <xdr:col>102</xdr:col>
      <xdr:colOff>114300</xdr:colOff>
      <xdr:row>36</xdr:row>
      <xdr:rowOff>140208</xdr:rowOff>
    </xdr:to>
    <xdr:cxnSp macro="">
      <xdr:nvCxnSpPr>
        <xdr:cNvPr id="464" name="直線コネクタ 463">
          <a:extLst>
            <a:ext uri="{FF2B5EF4-FFF2-40B4-BE49-F238E27FC236}">
              <a16:creationId xmlns:a16="http://schemas.microsoft.com/office/drawing/2014/main" id="{9D23354B-1765-4738-A7AD-B6C0355B5FEF}"/>
            </a:ext>
          </a:extLst>
        </xdr:cNvPr>
        <xdr:cNvCxnSpPr/>
      </xdr:nvCxnSpPr>
      <xdr:spPr>
        <a:xfrm>
          <a:off x="18656300" y="6312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F20DEDCD-0E30-4D18-AF84-CB9F1A84124B}"/>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94F5AB0F-CE8B-40EC-BE4B-394CB6714A66}"/>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9BA83FE2-D6C6-41BA-80C4-AA8204AA2B31}"/>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68" name="n_4aveValue【認定こども園・幼稚園・保育所】&#10;一人当たり面積">
          <a:extLst>
            <a:ext uri="{FF2B5EF4-FFF2-40B4-BE49-F238E27FC236}">
              <a16:creationId xmlns:a16="http://schemas.microsoft.com/office/drawing/2014/main" id="{647A5022-0D5B-416A-A7C6-451C7D69C6DD}"/>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31513</xdr:rowOff>
    </xdr:from>
    <xdr:ext cx="469744" cy="259045"/>
    <xdr:sp macro="" textlink="">
      <xdr:nvSpPr>
        <xdr:cNvPr id="469" name="n_1mainValue【認定こども園・幼稚園・保育所】&#10;一人当たり面積">
          <a:extLst>
            <a:ext uri="{FF2B5EF4-FFF2-40B4-BE49-F238E27FC236}">
              <a16:creationId xmlns:a16="http://schemas.microsoft.com/office/drawing/2014/main" id="{2C73C64B-0540-4E15-9F9B-BF6685AB6416}"/>
            </a:ext>
          </a:extLst>
        </xdr:cNvPr>
        <xdr:cNvSpPr txBox="1"/>
      </xdr:nvSpPr>
      <xdr:spPr>
        <a:xfrm>
          <a:off x="21075727" y="60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36085</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294C0C2C-9535-475C-8B92-071ABEBBEAA7}"/>
            </a:ext>
          </a:extLst>
        </xdr:cNvPr>
        <xdr:cNvSpPr txBox="1"/>
      </xdr:nvSpPr>
      <xdr:spPr>
        <a:xfrm>
          <a:off x="19310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36085</xdr:rowOff>
    </xdr:from>
    <xdr:ext cx="469744" cy="259045"/>
    <xdr:sp macro="" textlink="">
      <xdr:nvSpPr>
        <xdr:cNvPr id="471" name="n_4mainValue【認定こども園・幼稚園・保育所】&#10;一人当たり面積">
          <a:extLst>
            <a:ext uri="{FF2B5EF4-FFF2-40B4-BE49-F238E27FC236}">
              <a16:creationId xmlns:a16="http://schemas.microsoft.com/office/drawing/2014/main" id="{DFEAC515-CFC3-4096-8101-3DE07CF7C454}"/>
            </a:ext>
          </a:extLst>
        </xdr:cNvPr>
        <xdr:cNvSpPr txBox="1"/>
      </xdr:nvSpPr>
      <xdr:spPr>
        <a:xfrm>
          <a:off x="18421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4C9B5AAB-82A9-402D-91A9-B838B2AD85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E7F76F09-D407-4921-A506-50B5C3C866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0B6CC812-8A6F-4CE7-895C-A5ED5B2C30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0C04F69E-98F3-4070-82D7-2CBC557249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61E90F33-595F-4B5C-93C8-2B5D24D48E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65E94B09-22B1-4496-A798-8FF4E06687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2A1EAFFF-9B9A-40EB-A6A9-337BF75299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93640AF8-2234-4F69-86D4-0468A02B618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19604D60-5275-4CC3-81E9-132D22EAF9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66ED2580-3660-406A-B3D9-58D953F6EE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3B08FCA1-D18A-4F65-A5A8-7C9EB4C7BC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a16="http://schemas.microsoft.com/office/drawing/2014/main" id="{F2D6DA5D-C840-4D99-847C-1A223E86159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a:extLst>
            <a:ext uri="{FF2B5EF4-FFF2-40B4-BE49-F238E27FC236}">
              <a16:creationId xmlns:a16="http://schemas.microsoft.com/office/drawing/2014/main" id="{E252EEEB-899D-49AD-957D-0FBF629FAC2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a16="http://schemas.microsoft.com/office/drawing/2014/main" id="{6CAD4415-0964-48B6-93EE-0D72AE447CC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a16="http://schemas.microsoft.com/office/drawing/2014/main" id="{613D0D36-E748-4A9B-88DA-A5EEAA07F42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a16="http://schemas.microsoft.com/office/drawing/2014/main" id="{05199C33-ACCF-44EC-989D-FB12A7014D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a16="http://schemas.microsoft.com/office/drawing/2014/main" id="{BB1ECFF0-AC3F-450D-83EF-F1FF66856C1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a16="http://schemas.microsoft.com/office/drawing/2014/main" id="{AF90A8A1-F02B-4A67-B441-7494C867D3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a16="http://schemas.microsoft.com/office/drawing/2014/main" id="{4C56DF78-1321-4990-85BB-4C0A5037A07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a16="http://schemas.microsoft.com/office/drawing/2014/main" id="{355E6C95-AD39-45E5-A3AC-97C01CB623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a16="http://schemas.microsoft.com/office/drawing/2014/main" id="{0557439D-73C5-4E1D-AE4C-2384B6BAAD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a16="http://schemas.microsoft.com/office/drawing/2014/main" id="{D34C87EC-185D-458C-8EE0-DF2D97FCAC6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a:extLst>
            <a:ext uri="{FF2B5EF4-FFF2-40B4-BE49-F238E27FC236}">
              <a16:creationId xmlns:a16="http://schemas.microsoft.com/office/drawing/2014/main" id="{9115B972-93CF-4F4F-A090-7A92A1B1C01B}"/>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0C6A91D9-51C5-4888-BAD7-AB8B70DE13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a:extLst>
            <a:ext uri="{FF2B5EF4-FFF2-40B4-BE49-F238E27FC236}">
              <a16:creationId xmlns:a16="http://schemas.microsoft.com/office/drawing/2014/main" id="{527121A4-617A-4768-BA8D-F8718B8FAD6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B0FF3541-CCA5-4004-8C2D-6364633DF1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98" name="直線コネクタ 497">
          <a:extLst>
            <a:ext uri="{FF2B5EF4-FFF2-40B4-BE49-F238E27FC236}">
              <a16:creationId xmlns:a16="http://schemas.microsoft.com/office/drawing/2014/main" id="{DB492312-1CD0-4243-AAD7-1DDFCBC6319E}"/>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E9B7B968-8795-44FA-B4A4-678CE9794354}"/>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00" name="直線コネクタ 499">
          <a:extLst>
            <a:ext uri="{FF2B5EF4-FFF2-40B4-BE49-F238E27FC236}">
              <a16:creationId xmlns:a16="http://schemas.microsoft.com/office/drawing/2014/main" id="{F406B5A8-C1EB-4692-8BE9-FB0390625795}"/>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01" name="【学校施設】&#10;有形固定資産減価償却率最大値テキスト">
          <a:extLst>
            <a:ext uri="{FF2B5EF4-FFF2-40B4-BE49-F238E27FC236}">
              <a16:creationId xmlns:a16="http://schemas.microsoft.com/office/drawing/2014/main" id="{4CB00D1D-1A84-4C63-923F-E7EC3FA63BDD}"/>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02" name="直線コネクタ 501">
          <a:extLst>
            <a:ext uri="{FF2B5EF4-FFF2-40B4-BE49-F238E27FC236}">
              <a16:creationId xmlns:a16="http://schemas.microsoft.com/office/drawing/2014/main" id="{345AAFCF-C1AD-4E56-89B3-F17323800731}"/>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802CB140-2B9E-48AF-B06B-46F9E589079E}"/>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4" name="フローチャート: 判断 503">
          <a:extLst>
            <a:ext uri="{FF2B5EF4-FFF2-40B4-BE49-F238E27FC236}">
              <a16:creationId xmlns:a16="http://schemas.microsoft.com/office/drawing/2014/main" id="{A4488AC4-03F7-4EAC-8814-DFF15EB4033B}"/>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5" name="フローチャート: 判断 504">
          <a:extLst>
            <a:ext uri="{FF2B5EF4-FFF2-40B4-BE49-F238E27FC236}">
              <a16:creationId xmlns:a16="http://schemas.microsoft.com/office/drawing/2014/main" id="{1A43D809-3F91-4734-9FF9-7E57A32F0512}"/>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06" name="フローチャート: 判断 505">
          <a:extLst>
            <a:ext uri="{FF2B5EF4-FFF2-40B4-BE49-F238E27FC236}">
              <a16:creationId xmlns:a16="http://schemas.microsoft.com/office/drawing/2014/main" id="{CCB197A5-FBDF-462D-83E2-FBA22F8D7962}"/>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07" name="フローチャート: 判断 506">
          <a:extLst>
            <a:ext uri="{FF2B5EF4-FFF2-40B4-BE49-F238E27FC236}">
              <a16:creationId xmlns:a16="http://schemas.microsoft.com/office/drawing/2014/main" id="{9222A390-6814-4331-829F-7E287861F43C}"/>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08" name="フローチャート: 判断 507">
          <a:extLst>
            <a:ext uri="{FF2B5EF4-FFF2-40B4-BE49-F238E27FC236}">
              <a16:creationId xmlns:a16="http://schemas.microsoft.com/office/drawing/2014/main" id="{B7A86660-46FA-4054-B202-5E25C123B73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D01E47A-295D-4BA7-80DD-68DED3C0D15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4F75472-F480-4031-83F0-738C8880A0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31C7135E-9EA7-459D-A242-FCD0C36519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51A0D8B-0A9E-42A9-B92A-5D8C51EB1E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EC1EF47B-35D4-4FA1-A589-BD4F9001EDB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14" name="楕円 513">
          <a:extLst>
            <a:ext uri="{FF2B5EF4-FFF2-40B4-BE49-F238E27FC236}">
              <a16:creationId xmlns:a16="http://schemas.microsoft.com/office/drawing/2014/main" id="{5FF1DF6A-6299-4060-AAF3-127D354BEDA7}"/>
            </a:ext>
          </a:extLst>
        </xdr:cNvPr>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515" name="【学校施設】&#10;有形固定資産減価償却率該当値テキスト">
          <a:extLst>
            <a:ext uri="{FF2B5EF4-FFF2-40B4-BE49-F238E27FC236}">
              <a16:creationId xmlns:a16="http://schemas.microsoft.com/office/drawing/2014/main" id="{E8549458-18CB-403E-9FCE-B8DE2F45D9C4}"/>
            </a:ext>
          </a:extLst>
        </xdr:cNvPr>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16" name="楕円 515">
          <a:extLst>
            <a:ext uri="{FF2B5EF4-FFF2-40B4-BE49-F238E27FC236}">
              <a16:creationId xmlns:a16="http://schemas.microsoft.com/office/drawing/2014/main" id="{9CD55A71-6CD5-4DC1-99EF-38F770165A4A}"/>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61</xdr:row>
      <xdr:rowOff>31024</xdr:rowOff>
    </xdr:to>
    <xdr:cxnSp macro="">
      <xdr:nvCxnSpPr>
        <xdr:cNvPr id="517" name="直線コネクタ 516">
          <a:extLst>
            <a:ext uri="{FF2B5EF4-FFF2-40B4-BE49-F238E27FC236}">
              <a16:creationId xmlns:a16="http://schemas.microsoft.com/office/drawing/2014/main" id="{5193A17D-9D6E-4966-B2D4-E3F7CA2CC528}"/>
            </a:ext>
          </a:extLst>
        </xdr:cNvPr>
        <xdr:cNvCxnSpPr/>
      </xdr:nvCxnSpPr>
      <xdr:spPr>
        <a:xfrm flipV="1">
          <a:off x="15481300" y="1039476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27577</xdr:rowOff>
    </xdr:from>
    <xdr:to>
      <xdr:col>72</xdr:col>
      <xdr:colOff>38100</xdr:colOff>
      <xdr:row>62</xdr:row>
      <xdr:rowOff>129177</xdr:rowOff>
    </xdr:to>
    <xdr:sp macro="" textlink="">
      <xdr:nvSpPr>
        <xdr:cNvPr id="518" name="楕円 517">
          <a:extLst>
            <a:ext uri="{FF2B5EF4-FFF2-40B4-BE49-F238E27FC236}">
              <a16:creationId xmlns:a16="http://schemas.microsoft.com/office/drawing/2014/main" id="{69BCF019-F6D1-447B-92DB-B248FDE6AEEF}"/>
            </a:ext>
          </a:extLst>
        </xdr:cNvPr>
        <xdr:cNvSpPr/>
      </xdr:nvSpPr>
      <xdr:spPr>
        <a:xfrm>
          <a:off x="13652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130447</xdr:rowOff>
    </xdr:from>
    <xdr:to>
      <xdr:col>67</xdr:col>
      <xdr:colOff>101600</xdr:colOff>
      <xdr:row>62</xdr:row>
      <xdr:rowOff>60597</xdr:rowOff>
    </xdr:to>
    <xdr:sp macro="" textlink="">
      <xdr:nvSpPr>
        <xdr:cNvPr id="519" name="楕円 518">
          <a:extLst>
            <a:ext uri="{FF2B5EF4-FFF2-40B4-BE49-F238E27FC236}">
              <a16:creationId xmlns:a16="http://schemas.microsoft.com/office/drawing/2014/main" id="{73E779A8-9120-4830-82BF-790835DBD888}"/>
            </a:ext>
          </a:extLst>
        </xdr:cNvPr>
        <xdr:cNvSpPr/>
      </xdr:nvSpPr>
      <xdr:spPr>
        <a:xfrm>
          <a:off x="12763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9797</xdr:rowOff>
    </xdr:from>
    <xdr:to>
      <xdr:col>71</xdr:col>
      <xdr:colOff>177800</xdr:colOff>
      <xdr:row>62</xdr:row>
      <xdr:rowOff>78377</xdr:rowOff>
    </xdr:to>
    <xdr:cxnSp macro="">
      <xdr:nvCxnSpPr>
        <xdr:cNvPr id="520" name="直線コネクタ 519">
          <a:extLst>
            <a:ext uri="{FF2B5EF4-FFF2-40B4-BE49-F238E27FC236}">
              <a16:creationId xmlns:a16="http://schemas.microsoft.com/office/drawing/2014/main" id="{109065E4-CF89-4D36-9F2E-D7064E1B7987}"/>
            </a:ext>
          </a:extLst>
        </xdr:cNvPr>
        <xdr:cNvCxnSpPr/>
      </xdr:nvCxnSpPr>
      <xdr:spPr>
        <a:xfrm>
          <a:off x="12814300" y="106396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1" name="n_1aveValue【学校施設】&#10;有形固定資産減価償却率">
          <a:extLst>
            <a:ext uri="{FF2B5EF4-FFF2-40B4-BE49-F238E27FC236}">
              <a16:creationId xmlns:a16="http://schemas.microsoft.com/office/drawing/2014/main" id="{F8430424-D989-4EF5-93FD-7847DDC670A7}"/>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22" name="n_2aveValue【学校施設】&#10;有形固定資産減価償却率">
          <a:extLst>
            <a:ext uri="{FF2B5EF4-FFF2-40B4-BE49-F238E27FC236}">
              <a16:creationId xmlns:a16="http://schemas.microsoft.com/office/drawing/2014/main" id="{BE82D2E8-AFA0-47EF-90AF-03E10BC39B0F}"/>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23" name="n_3aveValue【学校施設】&#10;有形固定資産減価償却率">
          <a:extLst>
            <a:ext uri="{FF2B5EF4-FFF2-40B4-BE49-F238E27FC236}">
              <a16:creationId xmlns:a16="http://schemas.microsoft.com/office/drawing/2014/main" id="{A0180D19-0D19-460D-A2CB-668A7D371E35}"/>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24" name="n_4aveValue【学校施設】&#10;有形固定資産減価償却率">
          <a:extLst>
            <a:ext uri="{FF2B5EF4-FFF2-40B4-BE49-F238E27FC236}">
              <a16:creationId xmlns:a16="http://schemas.microsoft.com/office/drawing/2014/main" id="{38732B5C-194F-4C33-8A54-1C8498613A11}"/>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25" name="n_1mainValue【学校施設】&#10;有形固定資産減価償却率">
          <a:extLst>
            <a:ext uri="{FF2B5EF4-FFF2-40B4-BE49-F238E27FC236}">
              <a16:creationId xmlns:a16="http://schemas.microsoft.com/office/drawing/2014/main" id="{CCC6BC80-1D2B-422F-A094-B140E0D1D07C}"/>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120304</xdr:rowOff>
    </xdr:from>
    <xdr:ext cx="405111" cy="259045"/>
    <xdr:sp macro="" textlink="">
      <xdr:nvSpPr>
        <xdr:cNvPr id="526" name="n_3mainValue【学校施設】&#10;有形固定資産減価償却率">
          <a:extLst>
            <a:ext uri="{FF2B5EF4-FFF2-40B4-BE49-F238E27FC236}">
              <a16:creationId xmlns:a16="http://schemas.microsoft.com/office/drawing/2014/main" id="{EC7AB49E-2E74-42EC-9C26-B81BFCD4414A}"/>
            </a:ext>
          </a:extLst>
        </xdr:cNvPr>
        <xdr:cNvSpPr txBox="1"/>
      </xdr:nvSpPr>
      <xdr:spPr>
        <a:xfrm>
          <a:off x="13500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51724</xdr:rowOff>
    </xdr:from>
    <xdr:ext cx="405111" cy="259045"/>
    <xdr:sp macro="" textlink="">
      <xdr:nvSpPr>
        <xdr:cNvPr id="527" name="n_4mainValue【学校施設】&#10;有形固定資産減価償却率">
          <a:extLst>
            <a:ext uri="{FF2B5EF4-FFF2-40B4-BE49-F238E27FC236}">
              <a16:creationId xmlns:a16="http://schemas.microsoft.com/office/drawing/2014/main" id="{347A9334-A4E2-4708-9D2E-D2FD3D6A3588}"/>
            </a:ext>
          </a:extLst>
        </xdr:cNvPr>
        <xdr:cNvSpPr txBox="1"/>
      </xdr:nvSpPr>
      <xdr:spPr>
        <a:xfrm>
          <a:off x="12611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4D61DDBE-FD4E-4EBB-96BE-2AFC4F4F35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2932A174-9C3D-43EA-B836-CB178059EF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28A12584-9CED-4932-A59D-FC2B7F6FD7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46738490-E683-48E9-94DC-5E7301778C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55AD21AA-3010-4BB9-B80F-2D30E0DCF6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9D52AC1E-1B25-4229-B904-A852D2626F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A08FB2AD-C947-4921-A92D-A99F67DD5F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8ADA8CF3-D233-4053-AEB6-9BFDE96C31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389B9CA9-1D7B-4B49-8DEE-073A51174D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1D94241E-A83D-48C7-8DE1-CFD6ABF4546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a:extLst>
            <a:ext uri="{FF2B5EF4-FFF2-40B4-BE49-F238E27FC236}">
              <a16:creationId xmlns:a16="http://schemas.microsoft.com/office/drawing/2014/main" id="{148AD911-9091-4F11-B117-801CAC168D8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a:extLst>
            <a:ext uri="{FF2B5EF4-FFF2-40B4-BE49-F238E27FC236}">
              <a16:creationId xmlns:a16="http://schemas.microsoft.com/office/drawing/2014/main" id="{D8AAB5ED-128E-4978-BF2F-24A5EA96A68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a:extLst>
            <a:ext uri="{FF2B5EF4-FFF2-40B4-BE49-F238E27FC236}">
              <a16:creationId xmlns:a16="http://schemas.microsoft.com/office/drawing/2014/main" id="{F5BE29D6-1289-46C0-A1B3-692C3B445C1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a:extLst>
            <a:ext uri="{FF2B5EF4-FFF2-40B4-BE49-F238E27FC236}">
              <a16:creationId xmlns:a16="http://schemas.microsoft.com/office/drawing/2014/main" id="{8745F22E-8595-47CA-93FE-DA432FF58B7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a:extLst>
            <a:ext uri="{FF2B5EF4-FFF2-40B4-BE49-F238E27FC236}">
              <a16:creationId xmlns:a16="http://schemas.microsoft.com/office/drawing/2014/main" id="{DA696639-91CA-4052-84A2-DF54787B7E8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3" name="テキスト ボックス 542">
          <a:extLst>
            <a:ext uri="{FF2B5EF4-FFF2-40B4-BE49-F238E27FC236}">
              <a16:creationId xmlns:a16="http://schemas.microsoft.com/office/drawing/2014/main" id="{F678BF25-D0CB-4143-941E-15F9D117A3E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a:extLst>
            <a:ext uri="{FF2B5EF4-FFF2-40B4-BE49-F238E27FC236}">
              <a16:creationId xmlns:a16="http://schemas.microsoft.com/office/drawing/2014/main" id="{68E3D4FC-2685-40A3-8E8A-D4DD8AAF4AE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5" name="テキスト ボックス 544">
          <a:extLst>
            <a:ext uri="{FF2B5EF4-FFF2-40B4-BE49-F238E27FC236}">
              <a16:creationId xmlns:a16="http://schemas.microsoft.com/office/drawing/2014/main" id="{3D403A75-7BC4-4BBC-A48D-968D32AAC97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a:extLst>
            <a:ext uri="{FF2B5EF4-FFF2-40B4-BE49-F238E27FC236}">
              <a16:creationId xmlns:a16="http://schemas.microsoft.com/office/drawing/2014/main" id="{252B914B-5ACD-4644-BC3D-6C75266468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7" name="テキスト ボックス 546">
          <a:extLst>
            <a:ext uri="{FF2B5EF4-FFF2-40B4-BE49-F238E27FC236}">
              <a16:creationId xmlns:a16="http://schemas.microsoft.com/office/drawing/2014/main" id="{EAD83439-C517-4319-8643-40B9420148B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a:extLst>
            <a:ext uri="{FF2B5EF4-FFF2-40B4-BE49-F238E27FC236}">
              <a16:creationId xmlns:a16="http://schemas.microsoft.com/office/drawing/2014/main" id="{AB4B5C16-7E46-4A6D-BA40-E40D0CDC24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9" name="テキスト ボックス 548">
          <a:extLst>
            <a:ext uri="{FF2B5EF4-FFF2-40B4-BE49-F238E27FC236}">
              <a16:creationId xmlns:a16="http://schemas.microsoft.com/office/drawing/2014/main" id="{6832773E-D077-4820-B306-DF9EBD74C37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a:extLst>
            <a:ext uri="{FF2B5EF4-FFF2-40B4-BE49-F238E27FC236}">
              <a16:creationId xmlns:a16="http://schemas.microsoft.com/office/drawing/2014/main" id="{13C7F5BB-5024-41B6-B7A8-CB7A2774B1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51" name="直線コネクタ 550">
          <a:extLst>
            <a:ext uri="{FF2B5EF4-FFF2-40B4-BE49-F238E27FC236}">
              <a16:creationId xmlns:a16="http://schemas.microsoft.com/office/drawing/2014/main" id="{1F99B15D-EBF3-42B8-8A45-A091BC62411F}"/>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52" name="【学校施設】&#10;一人当たり面積最小値テキスト">
          <a:extLst>
            <a:ext uri="{FF2B5EF4-FFF2-40B4-BE49-F238E27FC236}">
              <a16:creationId xmlns:a16="http://schemas.microsoft.com/office/drawing/2014/main" id="{D851F712-8EA6-4C94-B78B-553AC95631DF}"/>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53" name="直線コネクタ 552">
          <a:extLst>
            <a:ext uri="{FF2B5EF4-FFF2-40B4-BE49-F238E27FC236}">
              <a16:creationId xmlns:a16="http://schemas.microsoft.com/office/drawing/2014/main" id="{AF9FAC16-2B45-40C6-8371-2141AE9661D3}"/>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54" name="【学校施設】&#10;一人当たり面積最大値テキスト">
          <a:extLst>
            <a:ext uri="{FF2B5EF4-FFF2-40B4-BE49-F238E27FC236}">
              <a16:creationId xmlns:a16="http://schemas.microsoft.com/office/drawing/2014/main" id="{FC104D37-347B-4183-A543-1D7C1523DF54}"/>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55" name="直線コネクタ 554">
          <a:extLst>
            <a:ext uri="{FF2B5EF4-FFF2-40B4-BE49-F238E27FC236}">
              <a16:creationId xmlns:a16="http://schemas.microsoft.com/office/drawing/2014/main" id="{4883644C-C1BF-48A2-9275-E6AAE9D3EC22}"/>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56" name="【学校施設】&#10;一人当たり面積平均値テキスト">
          <a:extLst>
            <a:ext uri="{FF2B5EF4-FFF2-40B4-BE49-F238E27FC236}">
              <a16:creationId xmlns:a16="http://schemas.microsoft.com/office/drawing/2014/main" id="{047F1398-E70B-41C4-A5C4-F1D2315188C9}"/>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57" name="フローチャート: 判断 556">
          <a:extLst>
            <a:ext uri="{FF2B5EF4-FFF2-40B4-BE49-F238E27FC236}">
              <a16:creationId xmlns:a16="http://schemas.microsoft.com/office/drawing/2014/main" id="{746BB636-2CEE-4662-990C-600452EEE04D}"/>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58" name="フローチャート: 判断 557">
          <a:extLst>
            <a:ext uri="{FF2B5EF4-FFF2-40B4-BE49-F238E27FC236}">
              <a16:creationId xmlns:a16="http://schemas.microsoft.com/office/drawing/2014/main" id="{4E6C0E4C-F14A-45CD-BBD9-3566EDA24B06}"/>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59" name="フローチャート: 判断 558">
          <a:extLst>
            <a:ext uri="{FF2B5EF4-FFF2-40B4-BE49-F238E27FC236}">
              <a16:creationId xmlns:a16="http://schemas.microsoft.com/office/drawing/2014/main" id="{1590988F-FF87-4EB0-9B33-AD99BEC699BC}"/>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60" name="フローチャート: 判断 559">
          <a:extLst>
            <a:ext uri="{FF2B5EF4-FFF2-40B4-BE49-F238E27FC236}">
              <a16:creationId xmlns:a16="http://schemas.microsoft.com/office/drawing/2014/main" id="{5A8DEAFD-74AA-4734-BF99-9E1C6F7FAD72}"/>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61" name="フローチャート: 判断 560">
          <a:extLst>
            <a:ext uri="{FF2B5EF4-FFF2-40B4-BE49-F238E27FC236}">
              <a16:creationId xmlns:a16="http://schemas.microsoft.com/office/drawing/2014/main" id="{82060D7D-2D45-4F5E-A31D-80511521379C}"/>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659CD979-9BF9-4292-8B8C-D04D33DD69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BE84271-0E35-4813-8D89-8EE145BE52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53F07D32-B307-4EDC-A990-2EDEB111E0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603B8D1E-1D35-4EC0-99F3-B1DC57AE5F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C3BD8EEC-F8B4-4E06-9081-44D514A0B5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95733</xdr:rowOff>
    </xdr:from>
    <xdr:to>
      <xdr:col>116</xdr:col>
      <xdr:colOff>114300</xdr:colOff>
      <xdr:row>64</xdr:row>
      <xdr:rowOff>25883</xdr:rowOff>
    </xdr:to>
    <xdr:sp macro="" textlink="">
      <xdr:nvSpPr>
        <xdr:cNvPr id="567" name="楕円 566">
          <a:extLst>
            <a:ext uri="{FF2B5EF4-FFF2-40B4-BE49-F238E27FC236}">
              <a16:creationId xmlns:a16="http://schemas.microsoft.com/office/drawing/2014/main" id="{2942FFAE-446B-434A-BAA3-8D666EF5752B}"/>
            </a:ext>
          </a:extLst>
        </xdr:cNvPr>
        <xdr:cNvSpPr/>
      </xdr:nvSpPr>
      <xdr:spPr>
        <a:xfrm>
          <a:off x="22110700" y="10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568" name="【学校施設】&#10;一人当たり面積該当値テキスト">
          <a:extLst>
            <a:ext uri="{FF2B5EF4-FFF2-40B4-BE49-F238E27FC236}">
              <a16:creationId xmlns:a16="http://schemas.microsoft.com/office/drawing/2014/main" id="{74A9F629-CF6F-4C16-92D0-07269C1380EC}"/>
            </a:ext>
          </a:extLst>
        </xdr:cNvPr>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94437</xdr:rowOff>
    </xdr:from>
    <xdr:to>
      <xdr:col>112</xdr:col>
      <xdr:colOff>38100</xdr:colOff>
      <xdr:row>64</xdr:row>
      <xdr:rowOff>24587</xdr:rowOff>
    </xdr:to>
    <xdr:sp macro="" textlink="">
      <xdr:nvSpPr>
        <xdr:cNvPr id="569" name="楕円 568">
          <a:extLst>
            <a:ext uri="{FF2B5EF4-FFF2-40B4-BE49-F238E27FC236}">
              <a16:creationId xmlns:a16="http://schemas.microsoft.com/office/drawing/2014/main" id="{FC966797-6D2B-4CA6-A1E9-BB72AAD39AAC}"/>
            </a:ext>
          </a:extLst>
        </xdr:cNvPr>
        <xdr:cNvSpPr/>
      </xdr:nvSpPr>
      <xdr:spPr>
        <a:xfrm>
          <a:off x="21272500" y="108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145237</xdr:rowOff>
    </xdr:from>
    <xdr:to>
      <xdr:col>116</xdr:col>
      <xdr:colOff>63500</xdr:colOff>
      <xdr:row>63</xdr:row>
      <xdr:rowOff>146533</xdr:rowOff>
    </xdr:to>
    <xdr:cxnSp macro="">
      <xdr:nvCxnSpPr>
        <xdr:cNvPr id="570" name="直線コネクタ 569">
          <a:extLst>
            <a:ext uri="{FF2B5EF4-FFF2-40B4-BE49-F238E27FC236}">
              <a16:creationId xmlns:a16="http://schemas.microsoft.com/office/drawing/2014/main" id="{FF841C48-CA09-4589-81AE-CD2416D6D2F3}"/>
            </a:ext>
          </a:extLst>
        </xdr:cNvPr>
        <xdr:cNvCxnSpPr/>
      </xdr:nvCxnSpPr>
      <xdr:spPr>
        <a:xfrm>
          <a:off x="21323300" y="1094658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97257</xdr:rowOff>
    </xdr:from>
    <xdr:to>
      <xdr:col>102</xdr:col>
      <xdr:colOff>165100</xdr:colOff>
      <xdr:row>64</xdr:row>
      <xdr:rowOff>27407</xdr:rowOff>
    </xdr:to>
    <xdr:sp macro="" textlink="">
      <xdr:nvSpPr>
        <xdr:cNvPr id="571" name="楕円 570">
          <a:extLst>
            <a:ext uri="{FF2B5EF4-FFF2-40B4-BE49-F238E27FC236}">
              <a16:creationId xmlns:a16="http://schemas.microsoft.com/office/drawing/2014/main" id="{42552A04-FBAC-4341-B4A3-C5D6192A3627}"/>
            </a:ext>
          </a:extLst>
        </xdr:cNvPr>
        <xdr:cNvSpPr/>
      </xdr:nvSpPr>
      <xdr:spPr>
        <a:xfrm>
          <a:off x="19494500" y="108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97486</xdr:rowOff>
    </xdr:from>
    <xdr:to>
      <xdr:col>98</xdr:col>
      <xdr:colOff>38100</xdr:colOff>
      <xdr:row>64</xdr:row>
      <xdr:rowOff>27636</xdr:rowOff>
    </xdr:to>
    <xdr:sp macro="" textlink="">
      <xdr:nvSpPr>
        <xdr:cNvPr id="572" name="楕円 571">
          <a:extLst>
            <a:ext uri="{FF2B5EF4-FFF2-40B4-BE49-F238E27FC236}">
              <a16:creationId xmlns:a16="http://schemas.microsoft.com/office/drawing/2014/main" id="{A954A099-8E5D-439E-ADFE-1485508790C2}"/>
            </a:ext>
          </a:extLst>
        </xdr:cNvPr>
        <xdr:cNvSpPr/>
      </xdr:nvSpPr>
      <xdr:spPr>
        <a:xfrm>
          <a:off x="18605500" y="108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148057</xdr:rowOff>
    </xdr:from>
    <xdr:to>
      <xdr:col>102</xdr:col>
      <xdr:colOff>114300</xdr:colOff>
      <xdr:row>63</xdr:row>
      <xdr:rowOff>148286</xdr:rowOff>
    </xdr:to>
    <xdr:cxnSp macro="">
      <xdr:nvCxnSpPr>
        <xdr:cNvPr id="573" name="直線コネクタ 572">
          <a:extLst>
            <a:ext uri="{FF2B5EF4-FFF2-40B4-BE49-F238E27FC236}">
              <a16:creationId xmlns:a16="http://schemas.microsoft.com/office/drawing/2014/main" id="{E2DBF5F3-3032-4CBF-91E1-BB6A5EC6EDB3}"/>
            </a:ext>
          </a:extLst>
        </xdr:cNvPr>
        <xdr:cNvCxnSpPr/>
      </xdr:nvCxnSpPr>
      <xdr:spPr>
        <a:xfrm flipV="1">
          <a:off x="18656300" y="1094940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74" name="n_1aveValue【学校施設】&#10;一人当たり面積">
          <a:extLst>
            <a:ext uri="{FF2B5EF4-FFF2-40B4-BE49-F238E27FC236}">
              <a16:creationId xmlns:a16="http://schemas.microsoft.com/office/drawing/2014/main" id="{F3BDBB44-728B-42A7-AADC-C75279221EE8}"/>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75" name="n_2aveValue【学校施設】&#10;一人当たり面積">
          <a:extLst>
            <a:ext uri="{FF2B5EF4-FFF2-40B4-BE49-F238E27FC236}">
              <a16:creationId xmlns:a16="http://schemas.microsoft.com/office/drawing/2014/main" id="{9C7CD792-6574-447A-A112-D9CFF1A107FF}"/>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76" name="n_3aveValue【学校施設】&#10;一人当たり面積">
          <a:extLst>
            <a:ext uri="{FF2B5EF4-FFF2-40B4-BE49-F238E27FC236}">
              <a16:creationId xmlns:a16="http://schemas.microsoft.com/office/drawing/2014/main" id="{8C09C310-FEF5-4A15-A2F9-1935CD4517DE}"/>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77" name="n_4aveValue【学校施設】&#10;一人当たり面積">
          <a:extLst>
            <a:ext uri="{FF2B5EF4-FFF2-40B4-BE49-F238E27FC236}">
              <a16:creationId xmlns:a16="http://schemas.microsoft.com/office/drawing/2014/main" id="{77BB46E4-54A9-4C37-9E52-18B95D1AE18B}"/>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15714</xdr:rowOff>
    </xdr:from>
    <xdr:ext cx="469744" cy="259045"/>
    <xdr:sp macro="" textlink="">
      <xdr:nvSpPr>
        <xdr:cNvPr id="578" name="n_1mainValue【学校施設】&#10;一人当たり面積">
          <a:extLst>
            <a:ext uri="{FF2B5EF4-FFF2-40B4-BE49-F238E27FC236}">
              <a16:creationId xmlns:a16="http://schemas.microsoft.com/office/drawing/2014/main" id="{A48351B2-D4CF-411B-ABF7-2FBE4EBB283D}"/>
            </a:ext>
          </a:extLst>
        </xdr:cNvPr>
        <xdr:cNvSpPr txBox="1"/>
      </xdr:nvSpPr>
      <xdr:spPr>
        <a:xfrm>
          <a:off x="21075727" y="1098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18534</xdr:rowOff>
    </xdr:from>
    <xdr:ext cx="469744" cy="259045"/>
    <xdr:sp macro="" textlink="">
      <xdr:nvSpPr>
        <xdr:cNvPr id="579" name="n_3mainValue【学校施設】&#10;一人当たり面積">
          <a:extLst>
            <a:ext uri="{FF2B5EF4-FFF2-40B4-BE49-F238E27FC236}">
              <a16:creationId xmlns:a16="http://schemas.microsoft.com/office/drawing/2014/main" id="{42651B81-7F45-4D20-895F-876C38525B8B}"/>
            </a:ext>
          </a:extLst>
        </xdr:cNvPr>
        <xdr:cNvSpPr txBox="1"/>
      </xdr:nvSpPr>
      <xdr:spPr>
        <a:xfrm>
          <a:off x="19310427" y="1099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18763</xdr:rowOff>
    </xdr:from>
    <xdr:ext cx="469744" cy="259045"/>
    <xdr:sp macro="" textlink="">
      <xdr:nvSpPr>
        <xdr:cNvPr id="580" name="n_4mainValue【学校施設】&#10;一人当たり面積">
          <a:extLst>
            <a:ext uri="{FF2B5EF4-FFF2-40B4-BE49-F238E27FC236}">
              <a16:creationId xmlns:a16="http://schemas.microsoft.com/office/drawing/2014/main" id="{CC5895AB-46EB-460B-9717-550EFBF35601}"/>
            </a:ext>
          </a:extLst>
        </xdr:cNvPr>
        <xdr:cNvSpPr txBox="1"/>
      </xdr:nvSpPr>
      <xdr:spPr>
        <a:xfrm>
          <a:off x="18421427" y="1099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a:extLst>
            <a:ext uri="{FF2B5EF4-FFF2-40B4-BE49-F238E27FC236}">
              <a16:creationId xmlns:a16="http://schemas.microsoft.com/office/drawing/2014/main" id="{296E4B5E-A1E5-42F2-A89F-CD0B343153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a:extLst>
            <a:ext uri="{FF2B5EF4-FFF2-40B4-BE49-F238E27FC236}">
              <a16:creationId xmlns:a16="http://schemas.microsoft.com/office/drawing/2014/main" id="{42BF78F4-AE87-4D8E-8F08-090953B994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a:extLst>
            <a:ext uri="{FF2B5EF4-FFF2-40B4-BE49-F238E27FC236}">
              <a16:creationId xmlns:a16="http://schemas.microsoft.com/office/drawing/2014/main" id="{01B33106-E35B-471A-962C-C04B8F6AF1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a:extLst>
            <a:ext uri="{FF2B5EF4-FFF2-40B4-BE49-F238E27FC236}">
              <a16:creationId xmlns:a16="http://schemas.microsoft.com/office/drawing/2014/main" id="{CFFEB788-8F08-4F4F-8780-470C2573D7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a:extLst>
            <a:ext uri="{FF2B5EF4-FFF2-40B4-BE49-F238E27FC236}">
              <a16:creationId xmlns:a16="http://schemas.microsoft.com/office/drawing/2014/main" id="{182DDB9D-4B98-4CE2-85EC-E94480F41E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a:extLst>
            <a:ext uri="{FF2B5EF4-FFF2-40B4-BE49-F238E27FC236}">
              <a16:creationId xmlns:a16="http://schemas.microsoft.com/office/drawing/2014/main" id="{B4DF15DB-82E6-4FA3-8A4B-C7D595BE58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a:extLst>
            <a:ext uri="{FF2B5EF4-FFF2-40B4-BE49-F238E27FC236}">
              <a16:creationId xmlns:a16="http://schemas.microsoft.com/office/drawing/2014/main" id="{AACB0B04-2F39-45D7-89C2-9CDE842B10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a:extLst>
            <a:ext uri="{FF2B5EF4-FFF2-40B4-BE49-F238E27FC236}">
              <a16:creationId xmlns:a16="http://schemas.microsoft.com/office/drawing/2014/main" id="{8C0BD53F-E718-4F1C-817E-630C40AFE0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a:extLst>
            <a:ext uri="{FF2B5EF4-FFF2-40B4-BE49-F238E27FC236}">
              <a16:creationId xmlns:a16="http://schemas.microsoft.com/office/drawing/2014/main" id="{F577A573-48CC-4AB9-A2DD-7BAEF3B2A2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a:extLst>
            <a:ext uri="{FF2B5EF4-FFF2-40B4-BE49-F238E27FC236}">
              <a16:creationId xmlns:a16="http://schemas.microsoft.com/office/drawing/2014/main" id="{C234A1B8-0FD6-4EF8-83D5-9F7689BB6A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1" name="テキスト ボックス 590">
          <a:extLst>
            <a:ext uri="{FF2B5EF4-FFF2-40B4-BE49-F238E27FC236}">
              <a16:creationId xmlns:a16="http://schemas.microsoft.com/office/drawing/2014/main" id="{C448285F-DC2C-439C-AABD-65A303F73AC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2" name="直線コネクタ 591">
          <a:extLst>
            <a:ext uri="{FF2B5EF4-FFF2-40B4-BE49-F238E27FC236}">
              <a16:creationId xmlns:a16="http://schemas.microsoft.com/office/drawing/2014/main" id="{BC55A5BA-BD33-4C00-8A79-C89FCB42B4E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FBC61F0B-F358-4CD5-9F00-4B2BE1276C4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4" name="直線コネクタ 593">
          <a:extLst>
            <a:ext uri="{FF2B5EF4-FFF2-40B4-BE49-F238E27FC236}">
              <a16:creationId xmlns:a16="http://schemas.microsoft.com/office/drawing/2014/main" id="{B1279ACD-49BD-4E29-8331-24D8F393734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5" name="テキスト ボックス 594">
          <a:extLst>
            <a:ext uri="{FF2B5EF4-FFF2-40B4-BE49-F238E27FC236}">
              <a16:creationId xmlns:a16="http://schemas.microsoft.com/office/drawing/2014/main" id="{95BE770D-59A7-4AA8-8A69-93B4C1E7FE5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6" name="直線コネクタ 595">
          <a:extLst>
            <a:ext uri="{FF2B5EF4-FFF2-40B4-BE49-F238E27FC236}">
              <a16:creationId xmlns:a16="http://schemas.microsoft.com/office/drawing/2014/main" id="{BC37ADD4-6655-45D5-9FB5-B3607E525B8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7" name="テキスト ボックス 596">
          <a:extLst>
            <a:ext uri="{FF2B5EF4-FFF2-40B4-BE49-F238E27FC236}">
              <a16:creationId xmlns:a16="http://schemas.microsoft.com/office/drawing/2014/main" id="{C215D3BF-D847-4256-A695-DA14BAEE86B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8" name="直線コネクタ 597">
          <a:extLst>
            <a:ext uri="{FF2B5EF4-FFF2-40B4-BE49-F238E27FC236}">
              <a16:creationId xmlns:a16="http://schemas.microsoft.com/office/drawing/2014/main" id="{143273C5-0F2D-4D0C-B3D3-0585EE35190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9" name="テキスト ボックス 598">
          <a:extLst>
            <a:ext uri="{FF2B5EF4-FFF2-40B4-BE49-F238E27FC236}">
              <a16:creationId xmlns:a16="http://schemas.microsoft.com/office/drawing/2014/main" id="{0104BFCA-F4B9-4158-8C44-4FB44920E2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0" name="直線コネクタ 599">
          <a:extLst>
            <a:ext uri="{FF2B5EF4-FFF2-40B4-BE49-F238E27FC236}">
              <a16:creationId xmlns:a16="http://schemas.microsoft.com/office/drawing/2014/main" id="{A3E7C593-C836-4B72-98EA-4E8B8963187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1" name="テキスト ボックス 600">
          <a:extLst>
            <a:ext uri="{FF2B5EF4-FFF2-40B4-BE49-F238E27FC236}">
              <a16:creationId xmlns:a16="http://schemas.microsoft.com/office/drawing/2014/main" id="{330590D6-FCC6-4998-8C5D-E40D55510A0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a:extLst>
            <a:ext uri="{FF2B5EF4-FFF2-40B4-BE49-F238E27FC236}">
              <a16:creationId xmlns:a16="http://schemas.microsoft.com/office/drawing/2014/main" id="{D975A8C6-81BD-43ED-B11E-171A704F19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3" name="テキスト ボックス 602">
          <a:extLst>
            <a:ext uri="{FF2B5EF4-FFF2-40B4-BE49-F238E27FC236}">
              <a16:creationId xmlns:a16="http://schemas.microsoft.com/office/drawing/2014/main" id="{5D81ACF5-7D1A-4AFA-9444-D22E3AE9948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a:extLst>
            <a:ext uri="{FF2B5EF4-FFF2-40B4-BE49-F238E27FC236}">
              <a16:creationId xmlns:a16="http://schemas.microsoft.com/office/drawing/2014/main" id="{D01ADA0A-E3F1-4A8B-89DA-6AE4DE7C3AC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05" name="直線コネクタ 604">
          <a:extLst>
            <a:ext uri="{FF2B5EF4-FFF2-40B4-BE49-F238E27FC236}">
              <a16:creationId xmlns:a16="http://schemas.microsoft.com/office/drawing/2014/main" id="{BCB33C77-DCC4-4F87-9D99-8218E0DEA3FE}"/>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6" name="【児童館】&#10;有形固定資産減価償却率最小値テキスト">
          <a:extLst>
            <a:ext uri="{FF2B5EF4-FFF2-40B4-BE49-F238E27FC236}">
              <a16:creationId xmlns:a16="http://schemas.microsoft.com/office/drawing/2014/main" id="{8A9D36B2-28F9-4FC0-AAAA-FBE3CE53B7B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7" name="直線コネクタ 606">
          <a:extLst>
            <a:ext uri="{FF2B5EF4-FFF2-40B4-BE49-F238E27FC236}">
              <a16:creationId xmlns:a16="http://schemas.microsoft.com/office/drawing/2014/main" id="{7DD73AC7-A9EA-4E29-92FE-1F36207F412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08" name="【児童館】&#10;有形固定資産減価償却率最大値テキスト">
          <a:extLst>
            <a:ext uri="{FF2B5EF4-FFF2-40B4-BE49-F238E27FC236}">
              <a16:creationId xmlns:a16="http://schemas.microsoft.com/office/drawing/2014/main" id="{6A2D6A40-4652-4F26-99E3-0F104B33FBF4}"/>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09" name="直線コネクタ 608">
          <a:extLst>
            <a:ext uri="{FF2B5EF4-FFF2-40B4-BE49-F238E27FC236}">
              <a16:creationId xmlns:a16="http://schemas.microsoft.com/office/drawing/2014/main" id="{EE710785-FB3B-44B2-8F9A-9E707BF7CF32}"/>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10" name="【児童館】&#10;有形固定資産減価償却率平均値テキスト">
          <a:extLst>
            <a:ext uri="{FF2B5EF4-FFF2-40B4-BE49-F238E27FC236}">
              <a16:creationId xmlns:a16="http://schemas.microsoft.com/office/drawing/2014/main" id="{706AECA0-786D-45D1-92BF-FD340DD42809}"/>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11" name="フローチャート: 判断 610">
          <a:extLst>
            <a:ext uri="{FF2B5EF4-FFF2-40B4-BE49-F238E27FC236}">
              <a16:creationId xmlns:a16="http://schemas.microsoft.com/office/drawing/2014/main" id="{8A6E01CD-6575-4C6B-A23C-105D8985300B}"/>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12" name="フローチャート: 判断 611">
          <a:extLst>
            <a:ext uri="{FF2B5EF4-FFF2-40B4-BE49-F238E27FC236}">
              <a16:creationId xmlns:a16="http://schemas.microsoft.com/office/drawing/2014/main" id="{85473BFC-A344-424B-B71E-26D869846B33}"/>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13" name="フローチャート: 判断 612">
          <a:extLst>
            <a:ext uri="{FF2B5EF4-FFF2-40B4-BE49-F238E27FC236}">
              <a16:creationId xmlns:a16="http://schemas.microsoft.com/office/drawing/2014/main" id="{9E8E3AB4-8EEC-4918-8E12-DD4D389C4587}"/>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14" name="フローチャート: 判断 613">
          <a:extLst>
            <a:ext uri="{FF2B5EF4-FFF2-40B4-BE49-F238E27FC236}">
              <a16:creationId xmlns:a16="http://schemas.microsoft.com/office/drawing/2014/main" id="{CB504165-26AE-488A-91F2-7AD01DC81BA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15" name="フローチャート: 判断 614">
          <a:extLst>
            <a:ext uri="{FF2B5EF4-FFF2-40B4-BE49-F238E27FC236}">
              <a16:creationId xmlns:a16="http://schemas.microsoft.com/office/drawing/2014/main" id="{4B21CF8E-EF5B-40A9-900E-1FC903C0AE2C}"/>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8C6F5777-DD08-46CC-BDC8-FF76D56231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7786387-41FE-4FC2-9594-FAE69EA0145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BE05784-8EF5-41A7-BC3C-7CC8E02530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10BD16F7-7FC9-45DA-8F8D-AD929276FE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329A426-46BF-46AF-B1E0-91319498B06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621" name="楕円 620">
          <a:extLst>
            <a:ext uri="{FF2B5EF4-FFF2-40B4-BE49-F238E27FC236}">
              <a16:creationId xmlns:a16="http://schemas.microsoft.com/office/drawing/2014/main" id="{A118DB2E-8118-4F09-8509-E0A29A1955A4}"/>
            </a:ext>
          </a:extLst>
        </xdr:cNvPr>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160672</xdr:rowOff>
    </xdr:from>
    <xdr:ext cx="405111" cy="259045"/>
    <xdr:sp macro="" textlink="">
      <xdr:nvSpPr>
        <xdr:cNvPr id="622" name="【児童館】&#10;有形固定資産減価償却率該当値テキスト">
          <a:extLst>
            <a:ext uri="{FF2B5EF4-FFF2-40B4-BE49-F238E27FC236}">
              <a16:creationId xmlns:a16="http://schemas.microsoft.com/office/drawing/2014/main" id="{E122B0DD-C115-4680-B6C1-F84FD6E360B9}"/>
            </a:ext>
          </a:extLst>
        </xdr:cNvPr>
        <xdr:cNvSpPr txBox="1"/>
      </xdr:nvSpPr>
      <xdr:spPr>
        <a:xfrm>
          <a:off x="16357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92075</xdr:rowOff>
    </xdr:from>
    <xdr:to>
      <xdr:col>81</xdr:col>
      <xdr:colOff>101600</xdr:colOff>
      <xdr:row>82</xdr:row>
      <xdr:rowOff>22225</xdr:rowOff>
    </xdr:to>
    <xdr:sp macro="" textlink="">
      <xdr:nvSpPr>
        <xdr:cNvPr id="623" name="楕円 622">
          <a:extLst>
            <a:ext uri="{FF2B5EF4-FFF2-40B4-BE49-F238E27FC236}">
              <a16:creationId xmlns:a16="http://schemas.microsoft.com/office/drawing/2014/main" id="{A89CA2D5-5312-4C7B-9341-9E20C2B3D677}"/>
            </a:ext>
          </a:extLst>
        </xdr:cNvPr>
        <xdr:cNvSpPr/>
      </xdr:nvSpPr>
      <xdr:spPr>
        <a:xfrm>
          <a:off x="15430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142875</xdr:rowOff>
    </xdr:from>
    <xdr:to>
      <xdr:col>85</xdr:col>
      <xdr:colOff>127000</xdr:colOff>
      <xdr:row>82</xdr:row>
      <xdr:rowOff>17145</xdr:rowOff>
    </xdr:to>
    <xdr:cxnSp macro="">
      <xdr:nvCxnSpPr>
        <xdr:cNvPr id="624" name="直線コネクタ 623">
          <a:extLst>
            <a:ext uri="{FF2B5EF4-FFF2-40B4-BE49-F238E27FC236}">
              <a16:creationId xmlns:a16="http://schemas.microsoft.com/office/drawing/2014/main" id="{835D5C4D-5A67-42B1-9A26-2FB928214A2A}"/>
            </a:ext>
          </a:extLst>
        </xdr:cNvPr>
        <xdr:cNvCxnSpPr/>
      </xdr:nvCxnSpPr>
      <xdr:spPr>
        <a:xfrm>
          <a:off x="15481300" y="140303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105411</xdr:rowOff>
    </xdr:from>
    <xdr:to>
      <xdr:col>72</xdr:col>
      <xdr:colOff>38100</xdr:colOff>
      <xdr:row>82</xdr:row>
      <xdr:rowOff>35561</xdr:rowOff>
    </xdr:to>
    <xdr:sp macro="" textlink="">
      <xdr:nvSpPr>
        <xdr:cNvPr id="625" name="楕円 624">
          <a:extLst>
            <a:ext uri="{FF2B5EF4-FFF2-40B4-BE49-F238E27FC236}">
              <a16:creationId xmlns:a16="http://schemas.microsoft.com/office/drawing/2014/main" id="{AF3505E7-C6BF-4B93-8C8A-403316111937}"/>
            </a:ext>
          </a:extLst>
        </xdr:cNvPr>
        <xdr:cNvSpPr/>
      </xdr:nvSpPr>
      <xdr:spPr>
        <a:xfrm>
          <a:off x="13652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26" name="楕円 625">
          <a:extLst>
            <a:ext uri="{FF2B5EF4-FFF2-40B4-BE49-F238E27FC236}">
              <a16:creationId xmlns:a16="http://schemas.microsoft.com/office/drawing/2014/main" id="{631A94DB-09C2-4655-ACA3-70EE2422BFEE}"/>
            </a:ext>
          </a:extLst>
        </xdr:cNvPr>
        <xdr:cNvSpPr/>
      </xdr:nvSpPr>
      <xdr:spPr>
        <a:xfrm>
          <a:off x="12763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81</xdr:row>
      <xdr:rowOff>156211</xdr:rowOff>
    </xdr:to>
    <xdr:cxnSp macro="">
      <xdr:nvCxnSpPr>
        <xdr:cNvPr id="627" name="直線コネクタ 626">
          <a:extLst>
            <a:ext uri="{FF2B5EF4-FFF2-40B4-BE49-F238E27FC236}">
              <a16:creationId xmlns:a16="http://schemas.microsoft.com/office/drawing/2014/main" id="{67F61FEA-5572-4236-8F50-72D0E63C293F}"/>
            </a:ext>
          </a:extLst>
        </xdr:cNvPr>
        <xdr:cNvCxnSpPr/>
      </xdr:nvCxnSpPr>
      <xdr:spPr>
        <a:xfrm>
          <a:off x="12814300" y="140150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28" name="n_1aveValue【児童館】&#10;有形固定資産減価償却率">
          <a:extLst>
            <a:ext uri="{FF2B5EF4-FFF2-40B4-BE49-F238E27FC236}">
              <a16:creationId xmlns:a16="http://schemas.microsoft.com/office/drawing/2014/main" id="{03B1FB18-D4A9-415E-BB1C-9766C89BC6A8}"/>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29" name="n_2aveValue【児童館】&#10;有形固定資産減価償却率">
          <a:extLst>
            <a:ext uri="{FF2B5EF4-FFF2-40B4-BE49-F238E27FC236}">
              <a16:creationId xmlns:a16="http://schemas.microsoft.com/office/drawing/2014/main" id="{FBD589D7-DB7C-4140-9AE1-9DE6CAFFA87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30" name="n_3aveValue【児童館】&#10;有形固定資産減価償却率">
          <a:extLst>
            <a:ext uri="{FF2B5EF4-FFF2-40B4-BE49-F238E27FC236}">
              <a16:creationId xmlns:a16="http://schemas.microsoft.com/office/drawing/2014/main" id="{E7942A9F-7834-4DF4-9CFB-AD6867DB5B09}"/>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31" name="n_4aveValue【児童館】&#10;有形固定資産減価償却率">
          <a:extLst>
            <a:ext uri="{FF2B5EF4-FFF2-40B4-BE49-F238E27FC236}">
              <a16:creationId xmlns:a16="http://schemas.microsoft.com/office/drawing/2014/main" id="{E1EEB1C6-17C3-4A06-9906-EE92210F2AB2}"/>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38752</xdr:rowOff>
    </xdr:from>
    <xdr:ext cx="405111" cy="259045"/>
    <xdr:sp macro="" textlink="">
      <xdr:nvSpPr>
        <xdr:cNvPr id="632" name="n_1mainValue【児童館】&#10;有形固定資産減価償却率">
          <a:extLst>
            <a:ext uri="{FF2B5EF4-FFF2-40B4-BE49-F238E27FC236}">
              <a16:creationId xmlns:a16="http://schemas.microsoft.com/office/drawing/2014/main" id="{2B847D23-1F74-49EE-BDE9-F5B72A05F384}"/>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52088</xdr:rowOff>
    </xdr:from>
    <xdr:ext cx="405111" cy="259045"/>
    <xdr:sp macro="" textlink="">
      <xdr:nvSpPr>
        <xdr:cNvPr id="633" name="n_3mainValue【児童館】&#10;有形固定資産減価償却率">
          <a:extLst>
            <a:ext uri="{FF2B5EF4-FFF2-40B4-BE49-F238E27FC236}">
              <a16:creationId xmlns:a16="http://schemas.microsoft.com/office/drawing/2014/main" id="{17961958-8E8E-4028-A03D-B5C0B844755D}"/>
            </a:ext>
          </a:extLst>
        </xdr:cNvPr>
        <xdr:cNvSpPr txBox="1"/>
      </xdr:nvSpPr>
      <xdr:spPr>
        <a:xfrm>
          <a:off x="13500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34" name="n_4mainValue【児童館】&#10;有形固定資産減価償却率">
          <a:extLst>
            <a:ext uri="{FF2B5EF4-FFF2-40B4-BE49-F238E27FC236}">
              <a16:creationId xmlns:a16="http://schemas.microsoft.com/office/drawing/2014/main" id="{25C0A67C-3FDA-4665-84C1-06356DE39535}"/>
            </a:ext>
          </a:extLst>
        </xdr:cNvPr>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47025841-0363-4F6D-AD6C-D2713EB097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3AD972FF-5D0B-4ECD-9DFE-76E478981A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8FF6B9FB-3883-49A1-B19E-0F4D3B3011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27E92516-F935-4CF9-B3B8-D1B677B7DD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426948E9-1163-4892-9F12-781B22AB6D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C549492F-08EB-4E2D-9C6A-59714C6D19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F35E19E8-BD0D-4C92-9843-7E1CDE916A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FA600461-5884-46D2-8254-D007C48A84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a:extLst>
            <a:ext uri="{FF2B5EF4-FFF2-40B4-BE49-F238E27FC236}">
              <a16:creationId xmlns:a16="http://schemas.microsoft.com/office/drawing/2014/main" id="{E194D286-BB3C-4EC4-88E1-73EF5E10BE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a:extLst>
            <a:ext uri="{FF2B5EF4-FFF2-40B4-BE49-F238E27FC236}">
              <a16:creationId xmlns:a16="http://schemas.microsoft.com/office/drawing/2014/main" id="{35B0E31D-21E1-46D4-879D-452B09D1DE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a:extLst>
            <a:ext uri="{FF2B5EF4-FFF2-40B4-BE49-F238E27FC236}">
              <a16:creationId xmlns:a16="http://schemas.microsoft.com/office/drawing/2014/main" id="{57986853-F8D5-4CC4-BB5F-AF603CD8545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a:extLst>
            <a:ext uri="{FF2B5EF4-FFF2-40B4-BE49-F238E27FC236}">
              <a16:creationId xmlns:a16="http://schemas.microsoft.com/office/drawing/2014/main" id="{2111FAAB-8794-45C7-8BD6-9848B9E9B2B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a:extLst>
            <a:ext uri="{FF2B5EF4-FFF2-40B4-BE49-F238E27FC236}">
              <a16:creationId xmlns:a16="http://schemas.microsoft.com/office/drawing/2014/main" id="{32CF84C1-EA0D-4D61-B6C8-93EA30B14B4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a:extLst>
            <a:ext uri="{FF2B5EF4-FFF2-40B4-BE49-F238E27FC236}">
              <a16:creationId xmlns:a16="http://schemas.microsoft.com/office/drawing/2014/main" id="{7BB4C597-24B1-4557-9E35-2023F0C14C9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a:extLst>
            <a:ext uri="{FF2B5EF4-FFF2-40B4-BE49-F238E27FC236}">
              <a16:creationId xmlns:a16="http://schemas.microsoft.com/office/drawing/2014/main" id="{3BDE0D97-4EB6-4E65-A399-F97FC2CCF0D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a:extLst>
            <a:ext uri="{FF2B5EF4-FFF2-40B4-BE49-F238E27FC236}">
              <a16:creationId xmlns:a16="http://schemas.microsoft.com/office/drawing/2014/main" id="{B7BB2C5C-3481-4C4E-8A6F-C374B808E13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a:extLst>
            <a:ext uri="{FF2B5EF4-FFF2-40B4-BE49-F238E27FC236}">
              <a16:creationId xmlns:a16="http://schemas.microsoft.com/office/drawing/2014/main" id="{80FFC584-65FD-46F1-8D26-6B0BAD7A8B3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a:extLst>
            <a:ext uri="{FF2B5EF4-FFF2-40B4-BE49-F238E27FC236}">
              <a16:creationId xmlns:a16="http://schemas.microsoft.com/office/drawing/2014/main" id="{972334EB-603C-478F-9FFD-743593AB9CE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a:extLst>
            <a:ext uri="{FF2B5EF4-FFF2-40B4-BE49-F238E27FC236}">
              <a16:creationId xmlns:a16="http://schemas.microsoft.com/office/drawing/2014/main" id="{0FB0D546-23CF-4C86-A98B-62E08AE7297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a:extLst>
            <a:ext uri="{FF2B5EF4-FFF2-40B4-BE49-F238E27FC236}">
              <a16:creationId xmlns:a16="http://schemas.microsoft.com/office/drawing/2014/main" id="{A67A52E9-E980-4944-BD2C-5D2B8E13427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a:extLst>
            <a:ext uri="{FF2B5EF4-FFF2-40B4-BE49-F238E27FC236}">
              <a16:creationId xmlns:a16="http://schemas.microsoft.com/office/drawing/2014/main" id="{74E386E1-D83D-4474-B552-6ADFB639C3E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a:extLst>
            <a:ext uri="{FF2B5EF4-FFF2-40B4-BE49-F238E27FC236}">
              <a16:creationId xmlns:a16="http://schemas.microsoft.com/office/drawing/2014/main" id="{4A4C3D1A-DE68-4F01-A9BA-B3C549781E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児童館】&#10;一人当たり面積グラフ枠">
          <a:extLst>
            <a:ext uri="{FF2B5EF4-FFF2-40B4-BE49-F238E27FC236}">
              <a16:creationId xmlns:a16="http://schemas.microsoft.com/office/drawing/2014/main" id="{C918F0B1-CB96-474B-AC92-EBE68ACAAF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58" name="直線コネクタ 657">
          <a:extLst>
            <a:ext uri="{FF2B5EF4-FFF2-40B4-BE49-F238E27FC236}">
              <a16:creationId xmlns:a16="http://schemas.microsoft.com/office/drawing/2014/main" id="{AC0542D2-52EF-4750-AE6C-84966F37ACEA}"/>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9" name="【児童館】&#10;一人当たり面積最小値テキスト">
          <a:extLst>
            <a:ext uri="{FF2B5EF4-FFF2-40B4-BE49-F238E27FC236}">
              <a16:creationId xmlns:a16="http://schemas.microsoft.com/office/drawing/2014/main" id="{20179DE8-50BC-44BC-85EB-5925C7366E4A}"/>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60" name="直線コネクタ 659">
          <a:extLst>
            <a:ext uri="{FF2B5EF4-FFF2-40B4-BE49-F238E27FC236}">
              <a16:creationId xmlns:a16="http://schemas.microsoft.com/office/drawing/2014/main" id="{D983B326-5B1A-45DF-AA26-4C5DE0900FF2}"/>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61" name="【児童館】&#10;一人当たり面積最大値テキスト">
          <a:extLst>
            <a:ext uri="{FF2B5EF4-FFF2-40B4-BE49-F238E27FC236}">
              <a16:creationId xmlns:a16="http://schemas.microsoft.com/office/drawing/2014/main" id="{0B7B65D0-8831-43F5-84FF-554BA9F843F1}"/>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62" name="直線コネクタ 661">
          <a:extLst>
            <a:ext uri="{FF2B5EF4-FFF2-40B4-BE49-F238E27FC236}">
              <a16:creationId xmlns:a16="http://schemas.microsoft.com/office/drawing/2014/main" id="{2130A6A1-7F74-44AD-8D0F-4A2E9ECB6219}"/>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63" name="【児童館】&#10;一人当たり面積平均値テキスト">
          <a:extLst>
            <a:ext uri="{FF2B5EF4-FFF2-40B4-BE49-F238E27FC236}">
              <a16:creationId xmlns:a16="http://schemas.microsoft.com/office/drawing/2014/main" id="{C4F7C4C8-0E26-439B-8AB1-F81B5795E716}"/>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64" name="フローチャート: 判断 663">
          <a:extLst>
            <a:ext uri="{FF2B5EF4-FFF2-40B4-BE49-F238E27FC236}">
              <a16:creationId xmlns:a16="http://schemas.microsoft.com/office/drawing/2014/main" id="{62DBBE30-4819-4FCE-BC95-2AECA03D3F82}"/>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65" name="フローチャート: 判断 664">
          <a:extLst>
            <a:ext uri="{FF2B5EF4-FFF2-40B4-BE49-F238E27FC236}">
              <a16:creationId xmlns:a16="http://schemas.microsoft.com/office/drawing/2014/main" id="{26F79041-66A2-43E3-978F-18A035D5D26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6" name="フローチャート: 判断 665">
          <a:extLst>
            <a:ext uri="{FF2B5EF4-FFF2-40B4-BE49-F238E27FC236}">
              <a16:creationId xmlns:a16="http://schemas.microsoft.com/office/drawing/2014/main" id="{96E0BC42-478A-4B12-96EB-165370C1F145}"/>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67" name="フローチャート: 判断 666">
          <a:extLst>
            <a:ext uri="{FF2B5EF4-FFF2-40B4-BE49-F238E27FC236}">
              <a16:creationId xmlns:a16="http://schemas.microsoft.com/office/drawing/2014/main" id="{F862CDB9-9CD8-45CD-AD88-D02C170F3A5F}"/>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68" name="フローチャート: 判断 667">
          <a:extLst>
            <a:ext uri="{FF2B5EF4-FFF2-40B4-BE49-F238E27FC236}">
              <a16:creationId xmlns:a16="http://schemas.microsoft.com/office/drawing/2014/main" id="{D2CCB047-13CA-46E3-9602-E568EDD1F924}"/>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C4F48162-2095-4F6F-AAEA-FA2D72E2DE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CFAC4ACB-C1EF-4350-87B3-B62BAD9611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8B692621-E53E-484F-8443-4384BE5F67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89709310-F6FC-4291-A360-6B4B1CC807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796CC0AA-F0D0-428D-8D5D-ECB50A65E28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674" name="楕円 673">
          <a:extLst>
            <a:ext uri="{FF2B5EF4-FFF2-40B4-BE49-F238E27FC236}">
              <a16:creationId xmlns:a16="http://schemas.microsoft.com/office/drawing/2014/main" id="{7F88DA34-EA13-4692-A0B2-87763DDAA051}"/>
            </a:ext>
          </a:extLst>
        </xdr:cNvPr>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675" name="【児童館】&#10;一人当たり面積該当値テキスト">
          <a:extLst>
            <a:ext uri="{FF2B5EF4-FFF2-40B4-BE49-F238E27FC236}">
              <a16:creationId xmlns:a16="http://schemas.microsoft.com/office/drawing/2014/main" id="{06174F49-AC33-4B86-9536-DD4280D5CC50}"/>
            </a:ext>
          </a:extLst>
        </xdr:cNvPr>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xdr:rowOff>
    </xdr:from>
    <xdr:to>
      <xdr:col>112</xdr:col>
      <xdr:colOff>38100</xdr:colOff>
      <xdr:row>82</xdr:row>
      <xdr:rowOff>107950</xdr:rowOff>
    </xdr:to>
    <xdr:sp macro="" textlink="">
      <xdr:nvSpPr>
        <xdr:cNvPr id="676" name="楕円 675">
          <a:extLst>
            <a:ext uri="{FF2B5EF4-FFF2-40B4-BE49-F238E27FC236}">
              <a16:creationId xmlns:a16="http://schemas.microsoft.com/office/drawing/2014/main" id="{D1741CEC-C48B-46D3-812C-75586804349A}"/>
            </a:ext>
          </a:extLst>
        </xdr:cNvPr>
        <xdr:cNvSpPr/>
      </xdr:nvSpPr>
      <xdr:spPr>
        <a:xfrm>
          <a:off x="2127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57150</xdr:rowOff>
    </xdr:from>
    <xdr:to>
      <xdr:col>116</xdr:col>
      <xdr:colOff>63500</xdr:colOff>
      <xdr:row>82</xdr:row>
      <xdr:rowOff>133350</xdr:rowOff>
    </xdr:to>
    <xdr:cxnSp macro="">
      <xdr:nvCxnSpPr>
        <xdr:cNvPr id="677" name="直線コネクタ 676">
          <a:extLst>
            <a:ext uri="{FF2B5EF4-FFF2-40B4-BE49-F238E27FC236}">
              <a16:creationId xmlns:a16="http://schemas.microsoft.com/office/drawing/2014/main" id="{4E064B0E-F8C3-4D75-AFD4-089F7C381755}"/>
            </a:ext>
          </a:extLst>
        </xdr:cNvPr>
        <xdr:cNvCxnSpPr/>
      </xdr:nvCxnSpPr>
      <xdr:spPr>
        <a:xfrm>
          <a:off x="21323300" y="14116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678" name="楕円 677">
          <a:extLst>
            <a:ext uri="{FF2B5EF4-FFF2-40B4-BE49-F238E27FC236}">
              <a16:creationId xmlns:a16="http://schemas.microsoft.com/office/drawing/2014/main" id="{59DCAE38-8959-4BA1-84B8-82C01CDB8F8E}"/>
            </a:ext>
          </a:extLst>
        </xdr:cNvPr>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xdr:rowOff>
    </xdr:from>
    <xdr:to>
      <xdr:col>98</xdr:col>
      <xdr:colOff>38100</xdr:colOff>
      <xdr:row>82</xdr:row>
      <xdr:rowOff>107950</xdr:rowOff>
    </xdr:to>
    <xdr:sp macro="" textlink="">
      <xdr:nvSpPr>
        <xdr:cNvPr id="679" name="楕円 678">
          <a:extLst>
            <a:ext uri="{FF2B5EF4-FFF2-40B4-BE49-F238E27FC236}">
              <a16:creationId xmlns:a16="http://schemas.microsoft.com/office/drawing/2014/main" id="{0FDDA07C-BC98-4928-811B-AD98E0821B3C}"/>
            </a:ext>
          </a:extLst>
        </xdr:cNvPr>
        <xdr:cNvSpPr/>
      </xdr:nvSpPr>
      <xdr:spPr>
        <a:xfrm>
          <a:off x="18605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57150</xdr:rowOff>
    </xdr:from>
    <xdr:to>
      <xdr:col>102</xdr:col>
      <xdr:colOff>114300</xdr:colOff>
      <xdr:row>82</xdr:row>
      <xdr:rowOff>57150</xdr:rowOff>
    </xdr:to>
    <xdr:cxnSp macro="">
      <xdr:nvCxnSpPr>
        <xdr:cNvPr id="680" name="直線コネクタ 679">
          <a:extLst>
            <a:ext uri="{FF2B5EF4-FFF2-40B4-BE49-F238E27FC236}">
              <a16:creationId xmlns:a16="http://schemas.microsoft.com/office/drawing/2014/main" id="{66150AB5-9D23-4EFC-91E3-1AD8BDB16486}"/>
            </a:ext>
          </a:extLst>
        </xdr:cNvPr>
        <xdr:cNvCxnSpPr/>
      </xdr:nvCxnSpPr>
      <xdr:spPr>
        <a:xfrm>
          <a:off x="18656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1" name="n_1aveValue【児童館】&#10;一人当たり面積">
          <a:extLst>
            <a:ext uri="{FF2B5EF4-FFF2-40B4-BE49-F238E27FC236}">
              <a16:creationId xmlns:a16="http://schemas.microsoft.com/office/drawing/2014/main" id="{9E24FEB0-6512-4EC6-B83E-5975069595D7}"/>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2" name="n_2aveValue【児童館】&#10;一人当たり面積">
          <a:extLst>
            <a:ext uri="{FF2B5EF4-FFF2-40B4-BE49-F238E27FC236}">
              <a16:creationId xmlns:a16="http://schemas.microsoft.com/office/drawing/2014/main" id="{8E6D08BE-317F-49C1-843B-692FE39E9A5B}"/>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83" name="n_3aveValue【児童館】&#10;一人当たり面積">
          <a:extLst>
            <a:ext uri="{FF2B5EF4-FFF2-40B4-BE49-F238E27FC236}">
              <a16:creationId xmlns:a16="http://schemas.microsoft.com/office/drawing/2014/main" id="{E1F53260-A2D5-434B-838E-BA2609FB5879}"/>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84" name="n_4aveValue【児童館】&#10;一人当たり面積">
          <a:extLst>
            <a:ext uri="{FF2B5EF4-FFF2-40B4-BE49-F238E27FC236}">
              <a16:creationId xmlns:a16="http://schemas.microsoft.com/office/drawing/2014/main" id="{62A51965-45D8-4BC3-B4C2-B86646A9A1AB}"/>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124477</xdr:rowOff>
    </xdr:from>
    <xdr:ext cx="469744" cy="259045"/>
    <xdr:sp macro="" textlink="">
      <xdr:nvSpPr>
        <xdr:cNvPr id="685" name="n_1mainValue【児童館】&#10;一人当たり面積">
          <a:extLst>
            <a:ext uri="{FF2B5EF4-FFF2-40B4-BE49-F238E27FC236}">
              <a16:creationId xmlns:a16="http://schemas.microsoft.com/office/drawing/2014/main" id="{FB0C6C15-3903-4EDF-9276-F6EC785B2BC0}"/>
            </a:ext>
          </a:extLst>
        </xdr:cNvPr>
        <xdr:cNvSpPr txBox="1"/>
      </xdr:nvSpPr>
      <xdr:spPr>
        <a:xfrm>
          <a:off x="210757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686" name="n_3mainValue【児童館】&#10;一人当たり面積">
          <a:extLst>
            <a:ext uri="{FF2B5EF4-FFF2-40B4-BE49-F238E27FC236}">
              <a16:creationId xmlns:a16="http://schemas.microsoft.com/office/drawing/2014/main" id="{1E110994-2030-43BB-885F-A0ECC920ABB6}"/>
            </a:ext>
          </a:extLst>
        </xdr:cNvPr>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124477</xdr:rowOff>
    </xdr:from>
    <xdr:ext cx="469744" cy="259045"/>
    <xdr:sp macro="" textlink="">
      <xdr:nvSpPr>
        <xdr:cNvPr id="687" name="n_4mainValue【児童館】&#10;一人当たり面積">
          <a:extLst>
            <a:ext uri="{FF2B5EF4-FFF2-40B4-BE49-F238E27FC236}">
              <a16:creationId xmlns:a16="http://schemas.microsoft.com/office/drawing/2014/main" id="{1368169D-E85F-4A3B-B6C7-FAC44D5FC6BB}"/>
            </a:ext>
          </a:extLst>
        </xdr:cNvPr>
        <xdr:cNvSpPr txBox="1"/>
      </xdr:nvSpPr>
      <xdr:spPr>
        <a:xfrm>
          <a:off x="18421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a:extLst>
            <a:ext uri="{FF2B5EF4-FFF2-40B4-BE49-F238E27FC236}">
              <a16:creationId xmlns:a16="http://schemas.microsoft.com/office/drawing/2014/main" id="{16FD0B80-A6FA-4DC9-A82E-7AB7AF9600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a:extLst>
            <a:ext uri="{FF2B5EF4-FFF2-40B4-BE49-F238E27FC236}">
              <a16:creationId xmlns:a16="http://schemas.microsoft.com/office/drawing/2014/main" id="{B9576E04-8E82-4212-8DC5-6CB565E0B1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a:extLst>
            <a:ext uri="{FF2B5EF4-FFF2-40B4-BE49-F238E27FC236}">
              <a16:creationId xmlns:a16="http://schemas.microsoft.com/office/drawing/2014/main" id="{1DB6E863-006F-41B7-8743-5E96636C0B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a:extLst>
            <a:ext uri="{FF2B5EF4-FFF2-40B4-BE49-F238E27FC236}">
              <a16:creationId xmlns:a16="http://schemas.microsoft.com/office/drawing/2014/main" id="{79707A51-5D16-464B-AE34-06280C1C08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a:extLst>
            <a:ext uri="{FF2B5EF4-FFF2-40B4-BE49-F238E27FC236}">
              <a16:creationId xmlns:a16="http://schemas.microsoft.com/office/drawing/2014/main" id="{51BBA203-0F1C-41A6-A801-F74BA61DB4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a:extLst>
            <a:ext uri="{FF2B5EF4-FFF2-40B4-BE49-F238E27FC236}">
              <a16:creationId xmlns:a16="http://schemas.microsoft.com/office/drawing/2014/main" id="{D4DE85A0-BEE4-4D56-BBCF-DC1D0449F8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a:extLst>
            <a:ext uri="{FF2B5EF4-FFF2-40B4-BE49-F238E27FC236}">
              <a16:creationId xmlns:a16="http://schemas.microsoft.com/office/drawing/2014/main" id="{C261C23D-10B1-4C88-8B02-B556234279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a:extLst>
            <a:ext uri="{FF2B5EF4-FFF2-40B4-BE49-F238E27FC236}">
              <a16:creationId xmlns:a16="http://schemas.microsoft.com/office/drawing/2014/main" id="{CC28E74D-9091-45D1-97D1-E0B76CD837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a:extLst>
            <a:ext uri="{FF2B5EF4-FFF2-40B4-BE49-F238E27FC236}">
              <a16:creationId xmlns:a16="http://schemas.microsoft.com/office/drawing/2014/main" id="{438BC780-DD42-4419-ACD5-6F66DEA114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a:extLst>
            <a:ext uri="{FF2B5EF4-FFF2-40B4-BE49-F238E27FC236}">
              <a16:creationId xmlns:a16="http://schemas.microsoft.com/office/drawing/2014/main" id="{76BDCA02-F5E8-4CAB-9883-791D1B7F1D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8" name="テキスト ボックス 697">
          <a:extLst>
            <a:ext uri="{FF2B5EF4-FFF2-40B4-BE49-F238E27FC236}">
              <a16:creationId xmlns:a16="http://schemas.microsoft.com/office/drawing/2014/main" id="{7C5250DA-5112-488A-B184-AB7FE5B61B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a:extLst>
            <a:ext uri="{FF2B5EF4-FFF2-40B4-BE49-F238E27FC236}">
              <a16:creationId xmlns:a16="http://schemas.microsoft.com/office/drawing/2014/main" id="{FBE97692-774F-4A0C-8A62-944BBC0378F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995A967F-FD57-4BAD-A92E-93F443B64D2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a:extLst>
            <a:ext uri="{FF2B5EF4-FFF2-40B4-BE49-F238E27FC236}">
              <a16:creationId xmlns:a16="http://schemas.microsoft.com/office/drawing/2014/main" id="{2B1E5A50-5072-4ED1-9A1C-55DE1A34F81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a:extLst>
            <a:ext uri="{FF2B5EF4-FFF2-40B4-BE49-F238E27FC236}">
              <a16:creationId xmlns:a16="http://schemas.microsoft.com/office/drawing/2014/main" id="{F0241099-1F68-4CF8-B686-E215BEF743C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a:extLst>
            <a:ext uri="{FF2B5EF4-FFF2-40B4-BE49-F238E27FC236}">
              <a16:creationId xmlns:a16="http://schemas.microsoft.com/office/drawing/2014/main" id="{C86DCE56-C280-4FF0-AC89-32D950073BD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a:extLst>
            <a:ext uri="{FF2B5EF4-FFF2-40B4-BE49-F238E27FC236}">
              <a16:creationId xmlns:a16="http://schemas.microsoft.com/office/drawing/2014/main" id="{9E09F009-7C57-44BF-973D-F9D513E9232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a:extLst>
            <a:ext uri="{FF2B5EF4-FFF2-40B4-BE49-F238E27FC236}">
              <a16:creationId xmlns:a16="http://schemas.microsoft.com/office/drawing/2014/main" id="{0D3E537A-7468-4776-9D1F-3542C10F5CE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a:extLst>
            <a:ext uri="{FF2B5EF4-FFF2-40B4-BE49-F238E27FC236}">
              <a16:creationId xmlns:a16="http://schemas.microsoft.com/office/drawing/2014/main" id="{2C27E86F-15D6-49EF-862F-0E7720C6B11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a:extLst>
            <a:ext uri="{FF2B5EF4-FFF2-40B4-BE49-F238E27FC236}">
              <a16:creationId xmlns:a16="http://schemas.microsoft.com/office/drawing/2014/main" id="{9293802B-BECC-4CB6-A902-3BB22E24482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8" name="テキスト ボックス 707">
          <a:extLst>
            <a:ext uri="{FF2B5EF4-FFF2-40B4-BE49-F238E27FC236}">
              <a16:creationId xmlns:a16="http://schemas.microsoft.com/office/drawing/2014/main" id="{09BB687C-6554-4717-B10B-58E9B8738A9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a:extLst>
            <a:ext uri="{FF2B5EF4-FFF2-40B4-BE49-F238E27FC236}">
              <a16:creationId xmlns:a16="http://schemas.microsoft.com/office/drawing/2014/main" id="{DD349D33-2864-4BD2-AE5E-E87600FC16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0" name="テキスト ボックス 709">
          <a:extLst>
            <a:ext uri="{FF2B5EF4-FFF2-40B4-BE49-F238E27FC236}">
              <a16:creationId xmlns:a16="http://schemas.microsoft.com/office/drawing/2014/main" id="{AD88C3D2-D2E2-4F1D-B1C2-92B713F1E74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a:extLst>
            <a:ext uri="{FF2B5EF4-FFF2-40B4-BE49-F238E27FC236}">
              <a16:creationId xmlns:a16="http://schemas.microsoft.com/office/drawing/2014/main" id="{D231D755-26C4-4527-B686-469FD68065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12" name="直線コネクタ 711">
          <a:extLst>
            <a:ext uri="{FF2B5EF4-FFF2-40B4-BE49-F238E27FC236}">
              <a16:creationId xmlns:a16="http://schemas.microsoft.com/office/drawing/2014/main" id="{0A5F0671-34F9-4CB1-9376-C4C735695BDB}"/>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13" name="【公民館】&#10;有形固定資産減価償却率最小値テキスト">
          <a:extLst>
            <a:ext uri="{FF2B5EF4-FFF2-40B4-BE49-F238E27FC236}">
              <a16:creationId xmlns:a16="http://schemas.microsoft.com/office/drawing/2014/main" id="{4A204954-DE4E-4C49-8537-DFD6FE7D91E7}"/>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14" name="直線コネクタ 713">
          <a:extLst>
            <a:ext uri="{FF2B5EF4-FFF2-40B4-BE49-F238E27FC236}">
              <a16:creationId xmlns:a16="http://schemas.microsoft.com/office/drawing/2014/main" id="{999C50F4-4F3F-4AC0-BC8C-B6C0D50F1FC1}"/>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15" name="【公民館】&#10;有形固定資産減価償却率最大値テキスト">
          <a:extLst>
            <a:ext uri="{FF2B5EF4-FFF2-40B4-BE49-F238E27FC236}">
              <a16:creationId xmlns:a16="http://schemas.microsoft.com/office/drawing/2014/main" id="{F5691CAA-4BA4-431E-9663-D70D00D0AECE}"/>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16" name="直線コネクタ 715">
          <a:extLst>
            <a:ext uri="{FF2B5EF4-FFF2-40B4-BE49-F238E27FC236}">
              <a16:creationId xmlns:a16="http://schemas.microsoft.com/office/drawing/2014/main" id="{269E5B50-92E9-4C58-A8B0-84A3DE9B95FF}"/>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17" name="【公民館】&#10;有形固定資産減価償却率平均値テキスト">
          <a:extLst>
            <a:ext uri="{FF2B5EF4-FFF2-40B4-BE49-F238E27FC236}">
              <a16:creationId xmlns:a16="http://schemas.microsoft.com/office/drawing/2014/main" id="{E8ABC97A-0AD1-46F8-AAE2-194888737C23}"/>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18" name="フローチャート: 判断 717">
          <a:extLst>
            <a:ext uri="{FF2B5EF4-FFF2-40B4-BE49-F238E27FC236}">
              <a16:creationId xmlns:a16="http://schemas.microsoft.com/office/drawing/2014/main" id="{F02E5B37-444C-4483-B808-EA2AA19E9BD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19" name="フローチャート: 判断 718">
          <a:extLst>
            <a:ext uri="{FF2B5EF4-FFF2-40B4-BE49-F238E27FC236}">
              <a16:creationId xmlns:a16="http://schemas.microsoft.com/office/drawing/2014/main" id="{C75DDCE1-B99F-40F2-9130-AE0D82A0AB38}"/>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20" name="フローチャート: 判断 719">
          <a:extLst>
            <a:ext uri="{FF2B5EF4-FFF2-40B4-BE49-F238E27FC236}">
              <a16:creationId xmlns:a16="http://schemas.microsoft.com/office/drawing/2014/main" id="{D29BEAE2-BBC1-4C85-8B95-8A76891D8FE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1" name="フローチャート: 判断 720">
          <a:extLst>
            <a:ext uri="{FF2B5EF4-FFF2-40B4-BE49-F238E27FC236}">
              <a16:creationId xmlns:a16="http://schemas.microsoft.com/office/drawing/2014/main" id="{3B2B97AF-12F8-4B08-A673-FDE48BD16952}"/>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22" name="フローチャート: 判断 721">
          <a:extLst>
            <a:ext uri="{FF2B5EF4-FFF2-40B4-BE49-F238E27FC236}">
              <a16:creationId xmlns:a16="http://schemas.microsoft.com/office/drawing/2014/main" id="{EA1BAE27-1E3C-4ACA-AB4E-564FE4687E87}"/>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ABD2201-8495-4BF2-88DD-B1EC5A17E9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4417DC36-F2B2-4479-A6E3-1A9BBA1318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9B055421-6C9B-4078-A420-6E8C78D8BFC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57B8899-B934-455F-A757-28D7FA3590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265581C0-48C4-487E-971D-93EF58E0EBF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88264</xdr:rowOff>
    </xdr:from>
    <xdr:to>
      <xdr:col>85</xdr:col>
      <xdr:colOff>177800</xdr:colOff>
      <xdr:row>106</xdr:row>
      <xdr:rowOff>18414</xdr:rowOff>
    </xdr:to>
    <xdr:sp macro="" textlink="">
      <xdr:nvSpPr>
        <xdr:cNvPr id="728" name="楕円 727">
          <a:extLst>
            <a:ext uri="{FF2B5EF4-FFF2-40B4-BE49-F238E27FC236}">
              <a16:creationId xmlns:a16="http://schemas.microsoft.com/office/drawing/2014/main" id="{E56C9D26-C871-481C-855C-F737DE4639B1}"/>
            </a:ext>
          </a:extLst>
        </xdr:cNvPr>
        <xdr:cNvSpPr/>
      </xdr:nvSpPr>
      <xdr:spPr>
        <a:xfrm>
          <a:off x="16268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66691</xdr:rowOff>
    </xdr:from>
    <xdr:ext cx="405111" cy="259045"/>
    <xdr:sp macro="" textlink="">
      <xdr:nvSpPr>
        <xdr:cNvPr id="729" name="【公民館】&#10;有形固定資産減価償却率該当値テキスト">
          <a:extLst>
            <a:ext uri="{FF2B5EF4-FFF2-40B4-BE49-F238E27FC236}">
              <a16:creationId xmlns:a16="http://schemas.microsoft.com/office/drawing/2014/main" id="{96CCC5AE-DD3B-4F79-913B-0B87A882A44E}"/>
            </a:ext>
          </a:extLst>
        </xdr:cNvPr>
        <xdr:cNvSpPr txBox="1"/>
      </xdr:nvSpPr>
      <xdr:spPr>
        <a:xfrm>
          <a:off x="16357600"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46355</xdr:rowOff>
    </xdr:from>
    <xdr:to>
      <xdr:col>81</xdr:col>
      <xdr:colOff>101600</xdr:colOff>
      <xdr:row>105</xdr:row>
      <xdr:rowOff>147955</xdr:rowOff>
    </xdr:to>
    <xdr:sp macro="" textlink="">
      <xdr:nvSpPr>
        <xdr:cNvPr id="730" name="楕円 729">
          <a:extLst>
            <a:ext uri="{FF2B5EF4-FFF2-40B4-BE49-F238E27FC236}">
              <a16:creationId xmlns:a16="http://schemas.microsoft.com/office/drawing/2014/main" id="{B9745323-6EF5-4E6E-8704-6026118C4C74}"/>
            </a:ext>
          </a:extLst>
        </xdr:cNvPr>
        <xdr:cNvSpPr/>
      </xdr:nvSpPr>
      <xdr:spPr>
        <a:xfrm>
          <a:off x="15430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139064</xdr:rowOff>
    </xdr:to>
    <xdr:cxnSp macro="">
      <xdr:nvCxnSpPr>
        <xdr:cNvPr id="731" name="直線コネクタ 730">
          <a:extLst>
            <a:ext uri="{FF2B5EF4-FFF2-40B4-BE49-F238E27FC236}">
              <a16:creationId xmlns:a16="http://schemas.microsoft.com/office/drawing/2014/main" id="{3B8B660D-9B47-462D-91E7-9730A0E60C98}"/>
            </a:ext>
          </a:extLst>
        </xdr:cNvPr>
        <xdr:cNvCxnSpPr/>
      </xdr:nvCxnSpPr>
      <xdr:spPr>
        <a:xfrm>
          <a:off x="15481300" y="180994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732" name="楕円 731">
          <a:extLst>
            <a:ext uri="{FF2B5EF4-FFF2-40B4-BE49-F238E27FC236}">
              <a16:creationId xmlns:a16="http://schemas.microsoft.com/office/drawing/2014/main" id="{84B07ADA-3ACF-4353-AA55-FDC1C0820641}"/>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107314</xdr:rowOff>
    </xdr:from>
    <xdr:to>
      <xdr:col>67</xdr:col>
      <xdr:colOff>101600</xdr:colOff>
      <xdr:row>105</xdr:row>
      <xdr:rowOff>37464</xdr:rowOff>
    </xdr:to>
    <xdr:sp macro="" textlink="">
      <xdr:nvSpPr>
        <xdr:cNvPr id="733" name="楕円 732">
          <a:extLst>
            <a:ext uri="{FF2B5EF4-FFF2-40B4-BE49-F238E27FC236}">
              <a16:creationId xmlns:a16="http://schemas.microsoft.com/office/drawing/2014/main" id="{BFCCE728-6CE4-4BC2-B45A-8E9C1E736053}"/>
            </a:ext>
          </a:extLst>
        </xdr:cNvPr>
        <xdr:cNvSpPr/>
      </xdr:nvSpPr>
      <xdr:spPr>
        <a:xfrm>
          <a:off x="1276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158114</xdr:rowOff>
    </xdr:from>
    <xdr:to>
      <xdr:col>71</xdr:col>
      <xdr:colOff>177800</xdr:colOff>
      <xdr:row>105</xdr:row>
      <xdr:rowOff>22861</xdr:rowOff>
    </xdr:to>
    <xdr:cxnSp macro="">
      <xdr:nvCxnSpPr>
        <xdr:cNvPr id="734" name="直線コネクタ 733">
          <a:extLst>
            <a:ext uri="{FF2B5EF4-FFF2-40B4-BE49-F238E27FC236}">
              <a16:creationId xmlns:a16="http://schemas.microsoft.com/office/drawing/2014/main" id="{C952D0E1-CCEA-43C1-834A-03DA3B59ED72}"/>
            </a:ext>
          </a:extLst>
        </xdr:cNvPr>
        <xdr:cNvCxnSpPr/>
      </xdr:nvCxnSpPr>
      <xdr:spPr>
        <a:xfrm>
          <a:off x="12814300" y="17988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35" name="n_1aveValue【公民館】&#10;有形固定資産減価償却率">
          <a:extLst>
            <a:ext uri="{FF2B5EF4-FFF2-40B4-BE49-F238E27FC236}">
              <a16:creationId xmlns:a16="http://schemas.microsoft.com/office/drawing/2014/main" id="{05E8D022-9A46-4209-8DF0-940A0972F7EB}"/>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36" name="n_2aveValue【公民館】&#10;有形固定資産減価償却率">
          <a:extLst>
            <a:ext uri="{FF2B5EF4-FFF2-40B4-BE49-F238E27FC236}">
              <a16:creationId xmlns:a16="http://schemas.microsoft.com/office/drawing/2014/main" id="{A11E7474-67EB-4674-8C09-4C79C8923365}"/>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37" name="n_3aveValue【公民館】&#10;有形固定資産減価償却率">
          <a:extLst>
            <a:ext uri="{FF2B5EF4-FFF2-40B4-BE49-F238E27FC236}">
              <a16:creationId xmlns:a16="http://schemas.microsoft.com/office/drawing/2014/main" id="{560A80E1-1CA5-448A-894B-B06B85DB8CE4}"/>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38" name="n_4aveValue【公民館】&#10;有形固定資産減価償却率">
          <a:extLst>
            <a:ext uri="{FF2B5EF4-FFF2-40B4-BE49-F238E27FC236}">
              <a16:creationId xmlns:a16="http://schemas.microsoft.com/office/drawing/2014/main" id="{D973D9AB-2FC6-4B15-8250-E02DCFC0E386}"/>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139082</xdr:rowOff>
    </xdr:from>
    <xdr:ext cx="405111" cy="259045"/>
    <xdr:sp macro="" textlink="">
      <xdr:nvSpPr>
        <xdr:cNvPr id="739" name="n_1mainValue【公民館】&#10;有形固定資産減価償却率">
          <a:extLst>
            <a:ext uri="{FF2B5EF4-FFF2-40B4-BE49-F238E27FC236}">
              <a16:creationId xmlns:a16="http://schemas.microsoft.com/office/drawing/2014/main" id="{FFFB1E69-2CDF-44A0-BC2E-5B756C87644F}"/>
            </a:ext>
          </a:extLst>
        </xdr:cNvPr>
        <xdr:cNvSpPr txBox="1"/>
      </xdr:nvSpPr>
      <xdr:spPr>
        <a:xfrm>
          <a:off x="15266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740" name="n_3mainValue【公民館】&#10;有形固定資産減価償却率">
          <a:extLst>
            <a:ext uri="{FF2B5EF4-FFF2-40B4-BE49-F238E27FC236}">
              <a16:creationId xmlns:a16="http://schemas.microsoft.com/office/drawing/2014/main" id="{23FCBDF8-AAA2-4F4A-BBCC-88B2C67C8997}"/>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28591</xdr:rowOff>
    </xdr:from>
    <xdr:ext cx="405111" cy="259045"/>
    <xdr:sp macro="" textlink="">
      <xdr:nvSpPr>
        <xdr:cNvPr id="741" name="n_4mainValue【公民館】&#10;有形固定資産減価償却率">
          <a:extLst>
            <a:ext uri="{FF2B5EF4-FFF2-40B4-BE49-F238E27FC236}">
              <a16:creationId xmlns:a16="http://schemas.microsoft.com/office/drawing/2014/main" id="{47E78ACB-08AC-4B36-8631-8AB0C85F1CC0}"/>
            </a:ext>
          </a:extLst>
        </xdr:cNvPr>
        <xdr:cNvSpPr txBox="1"/>
      </xdr:nvSpPr>
      <xdr:spPr>
        <a:xfrm>
          <a:off x="12611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B8DFFB82-2F98-4380-B898-522E42ED13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D84FD973-4FE6-469F-B9CB-50074D7C1E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703F9490-1113-4A0F-816B-ABA0663501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28A631F2-D3E8-487C-8587-9F8ADAAD60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DFB43338-98EE-437F-976B-0CABE9724A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57C90063-1637-406E-8976-A14C7F765D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EB1F2928-BA90-45F9-A43C-C041FFEE8D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22B88AD3-48C3-41BE-BF41-CB8B8AC517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D6E731AB-D5E2-49D0-A935-F0F426DC30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A577442C-1C9D-48D7-81F4-0FB95ACF82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a:extLst>
            <a:ext uri="{FF2B5EF4-FFF2-40B4-BE49-F238E27FC236}">
              <a16:creationId xmlns:a16="http://schemas.microsoft.com/office/drawing/2014/main" id="{1F1F21B6-D55B-44FC-B091-EF985A0042F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a:extLst>
            <a:ext uri="{FF2B5EF4-FFF2-40B4-BE49-F238E27FC236}">
              <a16:creationId xmlns:a16="http://schemas.microsoft.com/office/drawing/2014/main" id="{BF57A96A-C307-4775-97B5-58B6536D391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a:extLst>
            <a:ext uri="{FF2B5EF4-FFF2-40B4-BE49-F238E27FC236}">
              <a16:creationId xmlns:a16="http://schemas.microsoft.com/office/drawing/2014/main" id="{13C84904-83C1-4A61-B4A6-639E5FCE8C6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a:extLst>
            <a:ext uri="{FF2B5EF4-FFF2-40B4-BE49-F238E27FC236}">
              <a16:creationId xmlns:a16="http://schemas.microsoft.com/office/drawing/2014/main" id="{765E8E75-BC21-45CB-9E9D-3669DD1B44E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a:extLst>
            <a:ext uri="{FF2B5EF4-FFF2-40B4-BE49-F238E27FC236}">
              <a16:creationId xmlns:a16="http://schemas.microsoft.com/office/drawing/2014/main" id="{6CC202C4-90B9-4316-9B1B-AB12B6986FB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a:extLst>
            <a:ext uri="{FF2B5EF4-FFF2-40B4-BE49-F238E27FC236}">
              <a16:creationId xmlns:a16="http://schemas.microsoft.com/office/drawing/2014/main" id="{BC44548A-094B-4C12-83DD-34914AF431A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a:extLst>
            <a:ext uri="{FF2B5EF4-FFF2-40B4-BE49-F238E27FC236}">
              <a16:creationId xmlns:a16="http://schemas.microsoft.com/office/drawing/2014/main" id="{2B7C2801-BA90-484F-9FEA-7DDD7721E95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a:extLst>
            <a:ext uri="{FF2B5EF4-FFF2-40B4-BE49-F238E27FC236}">
              <a16:creationId xmlns:a16="http://schemas.microsoft.com/office/drawing/2014/main" id="{6208993C-5ADF-4CB5-B483-421AECCD8BD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035041A7-084F-433E-87E7-76933E3E16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id="{39D3E26B-853C-4B89-AAA1-4BC1DF275F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a:extLst>
            <a:ext uri="{FF2B5EF4-FFF2-40B4-BE49-F238E27FC236}">
              <a16:creationId xmlns:a16="http://schemas.microsoft.com/office/drawing/2014/main" id="{1D6BEEE7-E58E-43DC-AB26-48F78CAD8AD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63" name="直線コネクタ 762">
          <a:extLst>
            <a:ext uri="{FF2B5EF4-FFF2-40B4-BE49-F238E27FC236}">
              <a16:creationId xmlns:a16="http://schemas.microsoft.com/office/drawing/2014/main" id="{0C165C81-3B76-46E0-8F3A-090809849D62}"/>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64" name="【公民館】&#10;一人当たり面積最小値テキスト">
          <a:extLst>
            <a:ext uri="{FF2B5EF4-FFF2-40B4-BE49-F238E27FC236}">
              <a16:creationId xmlns:a16="http://schemas.microsoft.com/office/drawing/2014/main" id="{465825E2-3506-4E80-B56B-42F967F1ADE7}"/>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65" name="直線コネクタ 764">
          <a:extLst>
            <a:ext uri="{FF2B5EF4-FFF2-40B4-BE49-F238E27FC236}">
              <a16:creationId xmlns:a16="http://schemas.microsoft.com/office/drawing/2014/main" id="{238F5D14-4DE0-4A9C-853C-F9ED58F5F70A}"/>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66" name="【公民館】&#10;一人当たり面積最大値テキスト">
          <a:extLst>
            <a:ext uri="{FF2B5EF4-FFF2-40B4-BE49-F238E27FC236}">
              <a16:creationId xmlns:a16="http://schemas.microsoft.com/office/drawing/2014/main" id="{4AC01E1C-019F-4B97-A474-9001D0B2DA71}"/>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67" name="直線コネクタ 766">
          <a:extLst>
            <a:ext uri="{FF2B5EF4-FFF2-40B4-BE49-F238E27FC236}">
              <a16:creationId xmlns:a16="http://schemas.microsoft.com/office/drawing/2014/main" id="{4CE4BCB5-5947-48C8-957B-BE7BE6489AD3}"/>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68" name="【公民館】&#10;一人当たり面積平均値テキスト">
          <a:extLst>
            <a:ext uri="{FF2B5EF4-FFF2-40B4-BE49-F238E27FC236}">
              <a16:creationId xmlns:a16="http://schemas.microsoft.com/office/drawing/2014/main" id="{C2A1C4D1-8B85-4761-9736-931173DF0589}"/>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69" name="フローチャート: 判断 768">
          <a:extLst>
            <a:ext uri="{FF2B5EF4-FFF2-40B4-BE49-F238E27FC236}">
              <a16:creationId xmlns:a16="http://schemas.microsoft.com/office/drawing/2014/main" id="{7CEE6D90-6A2B-456F-9F47-2F0911DBB9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70" name="フローチャート: 判断 769">
          <a:extLst>
            <a:ext uri="{FF2B5EF4-FFF2-40B4-BE49-F238E27FC236}">
              <a16:creationId xmlns:a16="http://schemas.microsoft.com/office/drawing/2014/main" id="{DFD89B29-5FC2-4411-9352-6170CFC0203E}"/>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71" name="フローチャート: 判断 770">
          <a:extLst>
            <a:ext uri="{FF2B5EF4-FFF2-40B4-BE49-F238E27FC236}">
              <a16:creationId xmlns:a16="http://schemas.microsoft.com/office/drawing/2014/main" id="{70101CD6-16E8-41C7-8535-828781479B2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72" name="フローチャート: 判断 771">
          <a:extLst>
            <a:ext uri="{FF2B5EF4-FFF2-40B4-BE49-F238E27FC236}">
              <a16:creationId xmlns:a16="http://schemas.microsoft.com/office/drawing/2014/main" id="{D2386CC1-2161-4499-AD2F-EBE5DF130B24}"/>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73" name="フローチャート: 判断 772">
          <a:extLst>
            <a:ext uri="{FF2B5EF4-FFF2-40B4-BE49-F238E27FC236}">
              <a16:creationId xmlns:a16="http://schemas.microsoft.com/office/drawing/2014/main" id="{36868015-8A0C-460E-BF30-D425B614024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F8513D3-3A40-4731-AB71-CDF538057F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0BBBAA1-3018-44C6-8D3C-750D73DBAD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ED33328-1B95-452D-A28E-E8790E9FFD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D47FA91-9793-4BE0-B6C2-A8A40EEE71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06DE5DE-DD91-4882-8636-F147A56C6E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84837</xdr:rowOff>
    </xdr:from>
    <xdr:to>
      <xdr:col>116</xdr:col>
      <xdr:colOff>114300</xdr:colOff>
      <xdr:row>108</xdr:row>
      <xdr:rowOff>14987</xdr:rowOff>
    </xdr:to>
    <xdr:sp macro="" textlink="">
      <xdr:nvSpPr>
        <xdr:cNvPr id="779" name="楕円 778">
          <a:extLst>
            <a:ext uri="{FF2B5EF4-FFF2-40B4-BE49-F238E27FC236}">
              <a16:creationId xmlns:a16="http://schemas.microsoft.com/office/drawing/2014/main" id="{28D16908-1D52-4B88-911D-6BD21293717B}"/>
            </a:ext>
          </a:extLst>
        </xdr:cNvPr>
        <xdr:cNvSpPr/>
      </xdr:nvSpPr>
      <xdr:spPr>
        <a:xfrm>
          <a:off x="221107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171214</xdr:rowOff>
    </xdr:from>
    <xdr:ext cx="469744" cy="259045"/>
    <xdr:sp macro="" textlink="">
      <xdr:nvSpPr>
        <xdr:cNvPr id="780" name="【公民館】&#10;一人当たり面積該当値テキスト">
          <a:extLst>
            <a:ext uri="{FF2B5EF4-FFF2-40B4-BE49-F238E27FC236}">
              <a16:creationId xmlns:a16="http://schemas.microsoft.com/office/drawing/2014/main" id="{BC1C5EC6-ECEB-47FD-887A-242C7AC5D361}"/>
            </a:ext>
          </a:extLst>
        </xdr:cNvPr>
        <xdr:cNvSpPr txBox="1"/>
      </xdr:nvSpPr>
      <xdr:spPr>
        <a:xfrm>
          <a:off x="22199600" y="183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84837</xdr:rowOff>
    </xdr:from>
    <xdr:to>
      <xdr:col>112</xdr:col>
      <xdr:colOff>38100</xdr:colOff>
      <xdr:row>108</xdr:row>
      <xdr:rowOff>14987</xdr:rowOff>
    </xdr:to>
    <xdr:sp macro="" textlink="">
      <xdr:nvSpPr>
        <xdr:cNvPr id="781" name="楕円 780">
          <a:extLst>
            <a:ext uri="{FF2B5EF4-FFF2-40B4-BE49-F238E27FC236}">
              <a16:creationId xmlns:a16="http://schemas.microsoft.com/office/drawing/2014/main" id="{C9381115-32AA-4C59-BBF6-924A6052715A}"/>
            </a:ext>
          </a:extLst>
        </xdr:cNvPr>
        <xdr:cNvSpPr/>
      </xdr:nvSpPr>
      <xdr:spPr>
        <a:xfrm>
          <a:off x="21272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135637</xdr:rowOff>
    </xdr:from>
    <xdr:to>
      <xdr:col>116</xdr:col>
      <xdr:colOff>63500</xdr:colOff>
      <xdr:row>107</xdr:row>
      <xdr:rowOff>135637</xdr:rowOff>
    </xdr:to>
    <xdr:cxnSp macro="">
      <xdr:nvCxnSpPr>
        <xdr:cNvPr id="782" name="直線コネクタ 781">
          <a:extLst>
            <a:ext uri="{FF2B5EF4-FFF2-40B4-BE49-F238E27FC236}">
              <a16:creationId xmlns:a16="http://schemas.microsoft.com/office/drawing/2014/main" id="{92A9C16E-F206-428C-9010-015DF73A5CED}"/>
            </a:ext>
          </a:extLst>
        </xdr:cNvPr>
        <xdr:cNvCxnSpPr/>
      </xdr:nvCxnSpPr>
      <xdr:spPr>
        <a:xfrm>
          <a:off x="21323300" y="1848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783" name="楕円 782">
          <a:extLst>
            <a:ext uri="{FF2B5EF4-FFF2-40B4-BE49-F238E27FC236}">
              <a16:creationId xmlns:a16="http://schemas.microsoft.com/office/drawing/2014/main" id="{F238D479-B388-443D-B33F-6873C294FE5B}"/>
            </a:ext>
          </a:extLst>
        </xdr:cNvPr>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87122</xdr:rowOff>
    </xdr:from>
    <xdr:to>
      <xdr:col>98</xdr:col>
      <xdr:colOff>38100</xdr:colOff>
      <xdr:row>108</xdr:row>
      <xdr:rowOff>17272</xdr:rowOff>
    </xdr:to>
    <xdr:sp macro="" textlink="">
      <xdr:nvSpPr>
        <xdr:cNvPr id="784" name="楕円 783">
          <a:extLst>
            <a:ext uri="{FF2B5EF4-FFF2-40B4-BE49-F238E27FC236}">
              <a16:creationId xmlns:a16="http://schemas.microsoft.com/office/drawing/2014/main" id="{50CA8BF9-BA39-4090-AA5F-A4E034B1E66B}"/>
            </a:ext>
          </a:extLst>
        </xdr:cNvPr>
        <xdr:cNvSpPr/>
      </xdr:nvSpPr>
      <xdr:spPr>
        <a:xfrm>
          <a:off x="18605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135637</xdr:rowOff>
    </xdr:from>
    <xdr:to>
      <xdr:col>102</xdr:col>
      <xdr:colOff>114300</xdr:colOff>
      <xdr:row>107</xdr:row>
      <xdr:rowOff>137922</xdr:rowOff>
    </xdr:to>
    <xdr:cxnSp macro="">
      <xdr:nvCxnSpPr>
        <xdr:cNvPr id="785" name="直線コネクタ 784">
          <a:extLst>
            <a:ext uri="{FF2B5EF4-FFF2-40B4-BE49-F238E27FC236}">
              <a16:creationId xmlns:a16="http://schemas.microsoft.com/office/drawing/2014/main" id="{94473D92-BA3F-4047-8D73-A8045B08D104}"/>
            </a:ext>
          </a:extLst>
        </xdr:cNvPr>
        <xdr:cNvCxnSpPr/>
      </xdr:nvCxnSpPr>
      <xdr:spPr>
        <a:xfrm flipV="1">
          <a:off x="18656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86" name="n_1aveValue【公民館】&#10;一人当たり面積">
          <a:extLst>
            <a:ext uri="{FF2B5EF4-FFF2-40B4-BE49-F238E27FC236}">
              <a16:creationId xmlns:a16="http://schemas.microsoft.com/office/drawing/2014/main" id="{C4805889-EC5A-4F13-B7FB-DF2366235CC3}"/>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87" name="n_2aveValue【公民館】&#10;一人当たり面積">
          <a:extLst>
            <a:ext uri="{FF2B5EF4-FFF2-40B4-BE49-F238E27FC236}">
              <a16:creationId xmlns:a16="http://schemas.microsoft.com/office/drawing/2014/main" id="{1CAC0A08-E61D-4FEF-BE9C-BF8B4592B447}"/>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88" name="n_3aveValue【公民館】&#10;一人当たり面積">
          <a:extLst>
            <a:ext uri="{FF2B5EF4-FFF2-40B4-BE49-F238E27FC236}">
              <a16:creationId xmlns:a16="http://schemas.microsoft.com/office/drawing/2014/main" id="{82F9081E-BCB0-446D-923B-030E1D52A9D6}"/>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89" name="n_4aveValue【公民館】&#10;一人当たり面積">
          <a:extLst>
            <a:ext uri="{FF2B5EF4-FFF2-40B4-BE49-F238E27FC236}">
              <a16:creationId xmlns:a16="http://schemas.microsoft.com/office/drawing/2014/main" id="{101BF5FB-EF05-403D-9B6B-2E94D484E44D}"/>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6114</xdr:rowOff>
    </xdr:from>
    <xdr:ext cx="469744" cy="259045"/>
    <xdr:sp macro="" textlink="">
      <xdr:nvSpPr>
        <xdr:cNvPr id="790" name="n_1mainValue【公民館】&#10;一人当たり面積">
          <a:extLst>
            <a:ext uri="{FF2B5EF4-FFF2-40B4-BE49-F238E27FC236}">
              <a16:creationId xmlns:a16="http://schemas.microsoft.com/office/drawing/2014/main" id="{EB157371-52C4-44AC-A101-10728AA6FF8C}"/>
            </a:ext>
          </a:extLst>
        </xdr:cNvPr>
        <xdr:cNvSpPr txBox="1"/>
      </xdr:nvSpPr>
      <xdr:spPr>
        <a:xfrm>
          <a:off x="21075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791" name="n_3mainValue【公民館】&#10;一人当たり面積">
          <a:extLst>
            <a:ext uri="{FF2B5EF4-FFF2-40B4-BE49-F238E27FC236}">
              <a16:creationId xmlns:a16="http://schemas.microsoft.com/office/drawing/2014/main" id="{684138B2-07BB-44F6-AA8D-6F9D9CC75473}"/>
            </a:ext>
          </a:extLst>
        </xdr:cNvPr>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8399</xdr:rowOff>
    </xdr:from>
    <xdr:ext cx="469744" cy="259045"/>
    <xdr:sp macro="" textlink="">
      <xdr:nvSpPr>
        <xdr:cNvPr id="792" name="n_4mainValue【公民館】&#10;一人当たり面積">
          <a:extLst>
            <a:ext uri="{FF2B5EF4-FFF2-40B4-BE49-F238E27FC236}">
              <a16:creationId xmlns:a16="http://schemas.microsoft.com/office/drawing/2014/main" id="{2CA112F9-D6B0-4522-AF66-18486187A187}"/>
            </a:ext>
          </a:extLst>
        </xdr:cNvPr>
        <xdr:cNvSpPr txBox="1"/>
      </xdr:nvSpPr>
      <xdr:spPr>
        <a:xfrm>
          <a:off x="18421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C6323B04-9CDF-4AED-A7C8-5CD2FB9955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F88FEF31-0E10-4B7D-BC45-486E46683E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D171D1A7-1593-4AA4-A671-581EE85062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年度決算においては、有形固定資産減価償却率は、おおむね類似団体平均を上回った。特に顕著なものが公営住宅であり、主な要因として、当市の公営住宅は昭和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園と施設保有数が多いのと同時に、建設後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などによる対応を図り、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公の保育のあり方を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。対して、橋りょうについては、類似団体平均を大きく下回った。主な要因として、平成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年以上を経過する橋りょうが増加していくことから、市民生活の基盤となるインフラ資産についても、施設の長寿命化を目指し、計画的な点検や修繕工事を行っていく。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23EC82-A8A4-45B3-B070-825D401701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5B8FD0-BA30-4090-80E7-49A8DB2DFC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CF517F-27CC-4D34-B868-A84F181092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AB4906-02F4-4859-A879-712164D5BE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564D5E-1003-4D95-9791-5FA57503CD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C538E7-D35C-47B8-8812-06FEBF3BC0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B2C4CF-B5D3-4724-9267-31E77FCDAD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772856-44F9-4512-866B-44225F0246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675E77-858D-4F6B-ACB1-558DE8AD01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ED5E1D-B965-402E-B899-0F98AC22CD3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FF0207-4483-4A15-927B-26C83F70C4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BC0C63-6C4F-4995-A73A-A8FA385573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D2D74A-4E41-48D6-87F3-D8EA9BAAF2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51C721-42DB-403C-B5AB-150B9FB0DD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7A7621-765B-4BF6-9DDE-C5DFF47DEA8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449DB14-671C-459A-AF9D-0C2B60CC14E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911BCF-801C-4A8D-BF3A-D6D5023E2F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4B4999-B462-4E57-843A-DD882813AD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6DC78C-1416-46AE-8D44-BD1B17AA5D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0A37A4-0245-4557-8F9B-D3CDBBFA03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DD0FC9-9000-4189-BDF2-136DFA1481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419EBF-6CB9-4ED9-812A-117DF36615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38BC96-FA28-4340-8C24-446B7D09FE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DF0E6A-81BF-4D69-9185-2162DEDA49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558F8E-E283-41C1-B4BA-A199BD7143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99497D-18D4-47BA-B42A-C25907091D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D91F30-07FA-4381-9A55-95244EACA6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71657B-80B8-4422-868C-D97E42C88C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F7795A-68BB-4621-B589-4C4FAFCA92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5735F24-199D-4A6E-9B88-E6A5AA9F83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0DF3F8-25BD-422D-9FE1-92B276B6BD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5EBEDB-D332-4747-B589-8262D4B9ED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D15D56-A707-44BC-B05D-976F5D647A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15C981-CBD9-4A45-BC48-85831CF730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ADC105-C6C0-4259-9D25-ACF00433AF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242D8F-D22D-4212-A8C9-4CD97DCE60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75C8DF-8787-4C7D-BBC2-D3CA291E93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31FFD6-FEFE-4D23-B441-D3E2E10A4E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2D1D1E-8EE9-4079-ACCB-B21F22127C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0F2F88-2980-4AD7-86CA-00ACEF72B3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CA729F6-24D7-4831-94A5-38530AFAF7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8161BB3-49B1-49EC-A8CB-F79EFA92738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66E9AE5-44B2-4B4E-B745-A0D8A0A78E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B41C376-1A0E-4D84-A351-D9DB1AE0E85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8F2DC5F-BEAF-4790-A568-EE8D4281EB5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7AA1297-7962-4434-91F3-B8EF14DFB9A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DBEE2E1-15D3-42B1-AA6F-086E0A5C10B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A0E0C9-8F58-49B5-AEAB-40F0B2FB546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D7291F-397A-4D7D-8881-47970E461FD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C01013-A8A7-4DB9-AF20-69A85D37C44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6948BA7-9FDC-4EF7-B228-1D7F1BD15A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DCB5A2C-F537-4F3E-A7F3-DC44A46882E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41FC12C-226D-482B-A279-CC60CD6F633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E6D556-8840-4FCB-92CC-5BE2934EF15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93C15C2-576B-41F0-A791-6A0A287851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01C91B8-8D83-4A0C-8ED9-06BEE3D70D8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4D302A1-3F5D-4B9B-903A-385A8DE5073D}"/>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748F0DE-0242-416B-B9C9-CD109ABFF33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2532D93-0857-417D-A0A9-31136F4FAF5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E7A5C706-953C-46AE-AAA5-A8FC117EABDD}"/>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4A20D3AD-A395-468B-8072-79E2BE7E2859}"/>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2F7E1925-A54D-4C29-9BBB-9A389EC87534}"/>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5BDDF8BB-2D71-488E-8610-AEC72F12A74D}"/>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806BFF7B-9D5C-46B8-A88A-05BCA22193E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A233582A-711E-41F6-B9FD-C0E297071ED9}"/>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9E6C4E0C-69B4-4E93-B6B5-5429A952B188}"/>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D3444BBE-3FA1-4B26-B90C-4C997E73BDB6}"/>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E095B4-0963-4216-9C2C-7EF92204AD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938945-B1BD-4315-A787-0A7D5C1A13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5227870-F692-40BB-A42E-051A22C2C1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D7BCE0-0AA3-4662-9967-A726B20F3C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FAD7A04-9F50-44EB-95B1-7278000544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a:extLst>
            <a:ext uri="{FF2B5EF4-FFF2-40B4-BE49-F238E27FC236}">
              <a16:creationId xmlns:a16="http://schemas.microsoft.com/office/drawing/2014/main" id="{5326664F-2F76-45ED-9BA0-527383E1BE1E}"/>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1809BC75-1926-4C27-B5B1-EE9E7714AD9B}"/>
            </a:ext>
          </a:extLst>
        </xdr:cNvPr>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a:extLst>
            <a:ext uri="{FF2B5EF4-FFF2-40B4-BE49-F238E27FC236}">
              <a16:creationId xmlns:a16="http://schemas.microsoft.com/office/drawing/2014/main" id="{E35A3325-88E6-4DA1-BB85-60DD46E9D96F}"/>
            </a:ext>
          </a:extLst>
        </xdr:cNvPr>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81099</xdr:rowOff>
    </xdr:to>
    <xdr:cxnSp macro="">
      <xdr:nvCxnSpPr>
        <xdr:cNvPr id="77" name="直線コネクタ 76">
          <a:extLst>
            <a:ext uri="{FF2B5EF4-FFF2-40B4-BE49-F238E27FC236}">
              <a16:creationId xmlns:a16="http://schemas.microsoft.com/office/drawing/2014/main" id="{10A33584-DAFC-43FF-90E5-7D023FCFF68F}"/>
            </a:ext>
          </a:extLst>
        </xdr:cNvPr>
        <xdr:cNvCxnSpPr/>
      </xdr:nvCxnSpPr>
      <xdr:spPr>
        <a:xfrm flipV="1">
          <a:off x="3797300" y="65913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133169</xdr:rowOff>
    </xdr:from>
    <xdr:to>
      <xdr:col>10</xdr:col>
      <xdr:colOff>165100</xdr:colOff>
      <xdr:row>38</xdr:row>
      <xdr:rowOff>63319</xdr:rowOff>
    </xdr:to>
    <xdr:sp macro="" textlink="">
      <xdr:nvSpPr>
        <xdr:cNvPr id="78" name="楕円 77">
          <a:extLst>
            <a:ext uri="{FF2B5EF4-FFF2-40B4-BE49-F238E27FC236}">
              <a16:creationId xmlns:a16="http://schemas.microsoft.com/office/drawing/2014/main" id="{9406676C-CFF4-456E-953E-7EF4E1D804F1}"/>
            </a:ext>
          </a:extLst>
        </xdr:cNvPr>
        <xdr:cNvSpPr/>
      </xdr:nvSpPr>
      <xdr:spPr>
        <a:xfrm>
          <a:off x="1968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103777</xdr:rowOff>
    </xdr:from>
    <xdr:to>
      <xdr:col>6</xdr:col>
      <xdr:colOff>38100</xdr:colOff>
      <xdr:row>38</xdr:row>
      <xdr:rowOff>33927</xdr:rowOff>
    </xdr:to>
    <xdr:sp macro="" textlink="">
      <xdr:nvSpPr>
        <xdr:cNvPr id="79" name="楕円 78">
          <a:extLst>
            <a:ext uri="{FF2B5EF4-FFF2-40B4-BE49-F238E27FC236}">
              <a16:creationId xmlns:a16="http://schemas.microsoft.com/office/drawing/2014/main" id="{CB53623B-4113-4631-A589-330C13593FC5}"/>
            </a:ext>
          </a:extLst>
        </xdr:cNvPr>
        <xdr:cNvSpPr/>
      </xdr:nvSpPr>
      <xdr:spPr>
        <a:xfrm>
          <a:off x="1079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154577</xdr:rowOff>
    </xdr:from>
    <xdr:to>
      <xdr:col>10</xdr:col>
      <xdr:colOff>114300</xdr:colOff>
      <xdr:row>38</xdr:row>
      <xdr:rowOff>12519</xdr:rowOff>
    </xdr:to>
    <xdr:cxnSp macro="">
      <xdr:nvCxnSpPr>
        <xdr:cNvPr id="80" name="直線コネクタ 79">
          <a:extLst>
            <a:ext uri="{FF2B5EF4-FFF2-40B4-BE49-F238E27FC236}">
              <a16:creationId xmlns:a16="http://schemas.microsoft.com/office/drawing/2014/main" id="{27F7AB94-2030-4707-B435-4743D82AA183}"/>
            </a:ext>
          </a:extLst>
        </xdr:cNvPr>
        <xdr:cNvCxnSpPr/>
      </xdr:nvCxnSpPr>
      <xdr:spPr>
        <a:xfrm>
          <a:off x="1130300" y="64982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1" name="n_1aveValue【図書館】&#10;有形固定資産減価償却率">
          <a:extLst>
            <a:ext uri="{FF2B5EF4-FFF2-40B4-BE49-F238E27FC236}">
              <a16:creationId xmlns:a16="http://schemas.microsoft.com/office/drawing/2014/main" id="{789BA26E-77CB-4359-9966-6C9A727F0B6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2" name="n_2aveValue【図書館】&#10;有形固定資産減価償却率">
          <a:extLst>
            <a:ext uri="{FF2B5EF4-FFF2-40B4-BE49-F238E27FC236}">
              <a16:creationId xmlns:a16="http://schemas.microsoft.com/office/drawing/2014/main" id="{2ACEDF00-787D-4211-87CC-969DB22B105C}"/>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3" name="n_3aveValue【図書館】&#10;有形固定資産減価償却率">
          <a:extLst>
            <a:ext uri="{FF2B5EF4-FFF2-40B4-BE49-F238E27FC236}">
              <a16:creationId xmlns:a16="http://schemas.microsoft.com/office/drawing/2014/main" id="{26F8FE81-3F90-4143-AD69-1E228144547F}"/>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4" name="n_4aveValue【図書館】&#10;有形固定資産減価償却率">
          <a:extLst>
            <a:ext uri="{FF2B5EF4-FFF2-40B4-BE49-F238E27FC236}">
              <a16:creationId xmlns:a16="http://schemas.microsoft.com/office/drawing/2014/main" id="{79DFEF66-5D1F-419E-A2C5-3824BCB010B3}"/>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5" name="n_1mainValue【図書館】&#10;有形固定資産減価償却率">
          <a:extLst>
            <a:ext uri="{FF2B5EF4-FFF2-40B4-BE49-F238E27FC236}">
              <a16:creationId xmlns:a16="http://schemas.microsoft.com/office/drawing/2014/main" id="{E6474D7F-8395-419C-8C4C-8900B94888A3}"/>
            </a:ext>
          </a:extLst>
        </xdr:cNvPr>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54446</xdr:rowOff>
    </xdr:from>
    <xdr:ext cx="405111" cy="259045"/>
    <xdr:sp macro="" textlink="">
      <xdr:nvSpPr>
        <xdr:cNvPr id="86" name="n_3mainValue【図書館】&#10;有形固定資産減価償却率">
          <a:extLst>
            <a:ext uri="{FF2B5EF4-FFF2-40B4-BE49-F238E27FC236}">
              <a16:creationId xmlns:a16="http://schemas.microsoft.com/office/drawing/2014/main" id="{696ADC80-BE37-463D-8D3C-7D3F3C876D81}"/>
            </a:ext>
          </a:extLst>
        </xdr:cNvPr>
        <xdr:cNvSpPr txBox="1"/>
      </xdr:nvSpPr>
      <xdr:spPr>
        <a:xfrm>
          <a:off x="1816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25054</xdr:rowOff>
    </xdr:from>
    <xdr:ext cx="405111" cy="259045"/>
    <xdr:sp macro="" textlink="">
      <xdr:nvSpPr>
        <xdr:cNvPr id="87" name="n_4mainValue【図書館】&#10;有形固定資産減価償却率">
          <a:extLst>
            <a:ext uri="{FF2B5EF4-FFF2-40B4-BE49-F238E27FC236}">
              <a16:creationId xmlns:a16="http://schemas.microsoft.com/office/drawing/2014/main" id="{172D2F51-C2AF-4833-BB1F-EF5EB3F51C7A}"/>
            </a:ext>
          </a:extLst>
        </xdr:cNvPr>
        <xdr:cNvSpPr txBox="1"/>
      </xdr:nvSpPr>
      <xdr:spPr>
        <a:xfrm>
          <a:off x="927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BA02555D-6D81-4F80-A2B9-EE3CC0AD63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899DF2F-4BE0-4F2B-80AC-54ED69C7C1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76968DA8-CFE6-44BF-9706-65B3818CB1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68618D7E-D12E-4F2B-A06C-84A2B36954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0B7D433-365D-464E-9E72-FC4E307C7F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F9E7892B-3F44-48E1-9F84-BFE2194BE5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DB3E44A-5491-4E6C-A620-EC94A9DB6A7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6652628-BD6D-4F52-B6D7-6DCEEA2878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19894773-D21A-4769-A236-61FCA981D22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DEBC9718-BAD5-4ADF-A267-A532D30673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1A718557-C41C-40E5-A452-DBAA2EFB21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15A945B6-E2DE-4C6C-B2AE-15A7013A85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1395A08E-8320-4600-954B-BA41AFAA86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BF5A4395-248B-4B0F-83D5-42D3EFA7792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C00980DF-D954-4AE7-BD60-F79A14A45C8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E2E8BB22-0966-436B-BDA4-E1DBD4DF8C3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C3005B0C-D0C2-47EF-8A41-62702C6E35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36782EF3-D62C-466B-9BC7-103A89B9B48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6536EE6D-0475-4872-A165-49383A21F21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2512696B-FEDC-4A8E-8CDC-6CBA9346B2E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2D20E92-326C-4D72-8CDC-B87553D50A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325353A-7BD6-49F9-9B20-B0275DDA26F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A5A3A322-7E22-4202-ABF2-A90186FC08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1" name="直線コネクタ 110">
          <a:extLst>
            <a:ext uri="{FF2B5EF4-FFF2-40B4-BE49-F238E27FC236}">
              <a16:creationId xmlns:a16="http://schemas.microsoft.com/office/drawing/2014/main" id="{C7AACF5B-6AE1-4918-B8F2-ECC17F964331}"/>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2" name="【図書館】&#10;一人当たり面積最小値テキスト">
          <a:extLst>
            <a:ext uri="{FF2B5EF4-FFF2-40B4-BE49-F238E27FC236}">
              <a16:creationId xmlns:a16="http://schemas.microsoft.com/office/drawing/2014/main" id="{2D040744-B2BF-43BB-8861-77E1C640C09D}"/>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3" name="直線コネクタ 112">
          <a:extLst>
            <a:ext uri="{FF2B5EF4-FFF2-40B4-BE49-F238E27FC236}">
              <a16:creationId xmlns:a16="http://schemas.microsoft.com/office/drawing/2014/main" id="{F75CB805-A2B7-4681-8008-E33ACD69D295}"/>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4" name="【図書館】&#10;一人当たり面積最大値テキスト">
          <a:extLst>
            <a:ext uri="{FF2B5EF4-FFF2-40B4-BE49-F238E27FC236}">
              <a16:creationId xmlns:a16="http://schemas.microsoft.com/office/drawing/2014/main" id="{5079E2C1-AAF9-46F6-A2F9-4D7088127BDE}"/>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5" name="直線コネクタ 114">
          <a:extLst>
            <a:ext uri="{FF2B5EF4-FFF2-40B4-BE49-F238E27FC236}">
              <a16:creationId xmlns:a16="http://schemas.microsoft.com/office/drawing/2014/main" id="{559DC8F3-11EB-4A96-8537-829520ED207B}"/>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6" name="【図書館】&#10;一人当たり面積平均値テキスト">
          <a:extLst>
            <a:ext uri="{FF2B5EF4-FFF2-40B4-BE49-F238E27FC236}">
              <a16:creationId xmlns:a16="http://schemas.microsoft.com/office/drawing/2014/main" id="{430FF62B-9646-40AC-8789-AB713563B23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7" name="フローチャート: 判断 116">
          <a:extLst>
            <a:ext uri="{FF2B5EF4-FFF2-40B4-BE49-F238E27FC236}">
              <a16:creationId xmlns:a16="http://schemas.microsoft.com/office/drawing/2014/main" id="{DE781C90-5C0D-469B-B827-AF8E2C4B2D7D}"/>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8" name="フローチャート: 判断 117">
          <a:extLst>
            <a:ext uri="{FF2B5EF4-FFF2-40B4-BE49-F238E27FC236}">
              <a16:creationId xmlns:a16="http://schemas.microsoft.com/office/drawing/2014/main" id="{EA7E8947-D8F4-4706-99F7-027E089A8F35}"/>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EFCD4701-FD82-4CCA-88FB-DF6CE6A10C32}"/>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0" name="フローチャート: 判断 119">
          <a:extLst>
            <a:ext uri="{FF2B5EF4-FFF2-40B4-BE49-F238E27FC236}">
              <a16:creationId xmlns:a16="http://schemas.microsoft.com/office/drawing/2014/main" id="{E938920F-9B20-4CA6-9DF0-E5F3588FC512}"/>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1" name="フローチャート: 判断 120">
          <a:extLst>
            <a:ext uri="{FF2B5EF4-FFF2-40B4-BE49-F238E27FC236}">
              <a16:creationId xmlns:a16="http://schemas.microsoft.com/office/drawing/2014/main" id="{6E6DEC8F-A716-4D6B-BF0B-6159F38A367D}"/>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0236C01-5718-4A56-90EB-B4143FBC5B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7604590-D346-4E4F-ACF8-E8059DE1FD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BAA7DDE-27E6-4280-80F7-FABDF51589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4191CBB-0EC1-4E23-B134-901301B833F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9782DC-0587-4639-B9F3-0A122BA101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27" name="楕円 126">
          <a:extLst>
            <a:ext uri="{FF2B5EF4-FFF2-40B4-BE49-F238E27FC236}">
              <a16:creationId xmlns:a16="http://schemas.microsoft.com/office/drawing/2014/main" id="{8283BAA8-8282-402C-81E9-4A865F6D7755}"/>
            </a:ext>
          </a:extLst>
        </xdr:cNvPr>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3827</xdr:rowOff>
    </xdr:from>
    <xdr:ext cx="469744" cy="259045"/>
    <xdr:sp macro="" textlink="">
      <xdr:nvSpPr>
        <xdr:cNvPr id="128" name="【図書館】&#10;一人当たり面積該当値テキスト">
          <a:extLst>
            <a:ext uri="{FF2B5EF4-FFF2-40B4-BE49-F238E27FC236}">
              <a16:creationId xmlns:a16="http://schemas.microsoft.com/office/drawing/2014/main" id="{14F5B6DE-5305-41BF-A06C-5F714A7E2976}"/>
            </a:ext>
          </a:extLst>
        </xdr:cNvPr>
        <xdr:cNvSpPr txBox="1"/>
      </xdr:nvSpPr>
      <xdr:spPr>
        <a:xfrm>
          <a:off x="105156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152400</xdr:rowOff>
    </xdr:from>
    <xdr:to>
      <xdr:col>50</xdr:col>
      <xdr:colOff>165100</xdr:colOff>
      <xdr:row>37</xdr:row>
      <xdr:rowOff>82550</xdr:rowOff>
    </xdr:to>
    <xdr:sp macro="" textlink="">
      <xdr:nvSpPr>
        <xdr:cNvPr id="129" name="楕円 128">
          <a:extLst>
            <a:ext uri="{FF2B5EF4-FFF2-40B4-BE49-F238E27FC236}">
              <a16:creationId xmlns:a16="http://schemas.microsoft.com/office/drawing/2014/main" id="{C2073499-8145-4F8E-947C-3349098BABB0}"/>
            </a:ext>
          </a:extLst>
        </xdr:cNvPr>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31750</xdr:rowOff>
    </xdr:from>
    <xdr:to>
      <xdr:col>55</xdr:col>
      <xdr:colOff>0</xdr:colOff>
      <xdr:row>37</xdr:row>
      <xdr:rowOff>31750</xdr:rowOff>
    </xdr:to>
    <xdr:cxnSp macro="">
      <xdr:nvCxnSpPr>
        <xdr:cNvPr id="130" name="直線コネクタ 129">
          <a:extLst>
            <a:ext uri="{FF2B5EF4-FFF2-40B4-BE49-F238E27FC236}">
              <a16:creationId xmlns:a16="http://schemas.microsoft.com/office/drawing/2014/main" id="{D25206FF-93DA-4A97-AD61-B3BDEC7ED29D}"/>
            </a:ext>
          </a:extLst>
        </xdr:cNvPr>
        <xdr:cNvCxnSpPr/>
      </xdr:nvCxnSpPr>
      <xdr:spPr>
        <a:xfrm>
          <a:off x="9639300" y="637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165100</xdr:rowOff>
    </xdr:from>
    <xdr:to>
      <xdr:col>41</xdr:col>
      <xdr:colOff>101600</xdr:colOff>
      <xdr:row>37</xdr:row>
      <xdr:rowOff>95250</xdr:rowOff>
    </xdr:to>
    <xdr:sp macro="" textlink="">
      <xdr:nvSpPr>
        <xdr:cNvPr id="131" name="楕円 130">
          <a:extLst>
            <a:ext uri="{FF2B5EF4-FFF2-40B4-BE49-F238E27FC236}">
              <a16:creationId xmlns:a16="http://schemas.microsoft.com/office/drawing/2014/main" id="{B8607B3C-314E-48C8-A62A-2F04D381CF67}"/>
            </a:ext>
          </a:extLst>
        </xdr:cNvPr>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2" name="楕円 131">
          <a:extLst>
            <a:ext uri="{FF2B5EF4-FFF2-40B4-BE49-F238E27FC236}">
              <a16:creationId xmlns:a16="http://schemas.microsoft.com/office/drawing/2014/main" id="{DB87C810-4AF2-4C80-8E62-29DE2DCFE3E7}"/>
            </a:ext>
          </a:extLst>
        </xdr:cNvPr>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44450</xdr:rowOff>
    </xdr:from>
    <xdr:to>
      <xdr:col>41</xdr:col>
      <xdr:colOff>50800</xdr:colOff>
      <xdr:row>37</xdr:row>
      <xdr:rowOff>57150</xdr:rowOff>
    </xdr:to>
    <xdr:cxnSp macro="">
      <xdr:nvCxnSpPr>
        <xdr:cNvPr id="133" name="直線コネクタ 132">
          <a:extLst>
            <a:ext uri="{FF2B5EF4-FFF2-40B4-BE49-F238E27FC236}">
              <a16:creationId xmlns:a16="http://schemas.microsoft.com/office/drawing/2014/main" id="{E10FC464-DBDA-4A22-AAFB-6003C8484879}"/>
            </a:ext>
          </a:extLst>
        </xdr:cNvPr>
        <xdr:cNvCxnSpPr/>
      </xdr:nvCxnSpPr>
      <xdr:spPr>
        <a:xfrm flipV="1">
          <a:off x="69723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4" name="n_1aveValue【図書館】&#10;一人当たり面積">
          <a:extLst>
            <a:ext uri="{FF2B5EF4-FFF2-40B4-BE49-F238E27FC236}">
              <a16:creationId xmlns:a16="http://schemas.microsoft.com/office/drawing/2014/main" id="{91BF11D7-06F2-43E9-AD06-B644DB71ECDC}"/>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a:extLst>
            <a:ext uri="{FF2B5EF4-FFF2-40B4-BE49-F238E27FC236}">
              <a16:creationId xmlns:a16="http://schemas.microsoft.com/office/drawing/2014/main" id="{59DDB06D-C251-42FF-B92D-C98B01F0C518}"/>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6" name="n_3aveValue【図書館】&#10;一人当たり面積">
          <a:extLst>
            <a:ext uri="{FF2B5EF4-FFF2-40B4-BE49-F238E27FC236}">
              <a16:creationId xmlns:a16="http://schemas.microsoft.com/office/drawing/2014/main" id="{7D6AF2DB-6763-459F-89AD-EDAE41A4692B}"/>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37" name="n_4aveValue【図書館】&#10;一人当たり面積">
          <a:extLst>
            <a:ext uri="{FF2B5EF4-FFF2-40B4-BE49-F238E27FC236}">
              <a16:creationId xmlns:a16="http://schemas.microsoft.com/office/drawing/2014/main" id="{ECD70A47-E5F7-4F04-907C-D3DF96F209F5}"/>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99077</xdr:rowOff>
    </xdr:from>
    <xdr:ext cx="469744" cy="259045"/>
    <xdr:sp macro="" textlink="">
      <xdr:nvSpPr>
        <xdr:cNvPr id="138" name="n_1mainValue【図書館】&#10;一人当たり面積">
          <a:extLst>
            <a:ext uri="{FF2B5EF4-FFF2-40B4-BE49-F238E27FC236}">
              <a16:creationId xmlns:a16="http://schemas.microsoft.com/office/drawing/2014/main" id="{AE4EA37B-1E25-4B28-841D-92D4B02A3A6F}"/>
            </a:ext>
          </a:extLst>
        </xdr:cNvPr>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111777</xdr:rowOff>
    </xdr:from>
    <xdr:ext cx="469744" cy="259045"/>
    <xdr:sp macro="" textlink="">
      <xdr:nvSpPr>
        <xdr:cNvPr id="139" name="n_3mainValue【図書館】&#10;一人当たり面積">
          <a:extLst>
            <a:ext uri="{FF2B5EF4-FFF2-40B4-BE49-F238E27FC236}">
              <a16:creationId xmlns:a16="http://schemas.microsoft.com/office/drawing/2014/main" id="{7BEB05C1-202E-486F-8DA4-8FFA775FF710}"/>
            </a:ext>
          </a:extLst>
        </xdr:cNvPr>
        <xdr:cNvSpPr txBox="1"/>
      </xdr:nvSpPr>
      <xdr:spPr>
        <a:xfrm>
          <a:off x="7626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0" name="n_4mainValue【図書館】&#10;一人当たり面積">
          <a:extLst>
            <a:ext uri="{FF2B5EF4-FFF2-40B4-BE49-F238E27FC236}">
              <a16:creationId xmlns:a16="http://schemas.microsoft.com/office/drawing/2014/main" id="{8C6A6B9C-712F-4E90-88AF-D65E9B15D443}"/>
            </a:ext>
          </a:extLst>
        </xdr:cNvPr>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D9506898-9B2A-4438-86A5-F6444CD3AE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B4711FE6-86E1-4A7A-851E-327198DBEB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EFEEB88-8A87-4179-88B1-4651DE1CE2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D664B968-136E-49F9-8A01-A13866C75A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F41AA4BD-5A9B-4AD1-8AC3-352C04BEDB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32E6867D-19EF-46BF-AC25-95DDE8D3BA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F9C22529-34AA-4962-8233-621384D36B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E99F8528-DCBD-42DC-B92C-2CB3429136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73A1EA9D-C2EA-4B63-9765-76D47F9A4F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874ABD3E-E763-4077-8186-AA7372745E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2B6A2841-7EDB-41FA-A703-45D889FD77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814078A5-2D07-42EC-9931-5A8CE0F343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A865B2FA-86B4-409E-90BF-C28C9836858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FE8547FF-4CD6-47A6-A6D0-75332FD233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47096968-AF67-417D-8F11-725EF7B78C4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864ECF21-8D12-4266-BBE1-82F186CFD5B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98880E94-73B9-412E-8C3D-65156569FA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930E8BA6-24A3-47BB-98AA-461141E58B5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6CBE740B-6441-428B-803D-BEC02CDF298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D1623CFD-1EC3-4619-AA6B-42C4340695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39D20240-10FB-48D6-9B4A-60D890A086D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5897C28C-EFBE-4A9E-9763-D3B988CFB3E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8A355B5A-4069-4434-84F3-41DF76802B7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1D3C404D-F7A2-4C34-89E1-5E788BDDF2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4DA8859F-CB7D-41AF-9D91-DA62BDC75F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1945E6B2-22C9-41C2-A501-B6295EB59A5B}"/>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F261AE42-196A-4D27-BFCB-A63A78C9B57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4F47D976-38B4-49F4-9A71-1A0EA3A9745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FF2AE89B-0379-444F-A55F-8FC0F01B7903}"/>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0" name="直線コネクタ 169">
          <a:extLst>
            <a:ext uri="{FF2B5EF4-FFF2-40B4-BE49-F238E27FC236}">
              <a16:creationId xmlns:a16="http://schemas.microsoft.com/office/drawing/2014/main" id="{F7BF65B5-E9EF-4C93-B957-B6C08C9C29A5}"/>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862B3A3-93C4-48F5-A8A3-A7A43F6740E6}"/>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2" name="フローチャート: 判断 171">
          <a:extLst>
            <a:ext uri="{FF2B5EF4-FFF2-40B4-BE49-F238E27FC236}">
              <a16:creationId xmlns:a16="http://schemas.microsoft.com/office/drawing/2014/main" id="{D6E119C7-AC0F-4B9A-BD6B-4D405AC37A48}"/>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73" name="フローチャート: 判断 172">
          <a:extLst>
            <a:ext uri="{FF2B5EF4-FFF2-40B4-BE49-F238E27FC236}">
              <a16:creationId xmlns:a16="http://schemas.microsoft.com/office/drawing/2014/main" id="{5E663112-F05E-4BAC-9232-86CF00DC7438}"/>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4" name="フローチャート: 判断 173">
          <a:extLst>
            <a:ext uri="{FF2B5EF4-FFF2-40B4-BE49-F238E27FC236}">
              <a16:creationId xmlns:a16="http://schemas.microsoft.com/office/drawing/2014/main" id="{AA73832B-680A-4119-89D7-479D4E1D7CF1}"/>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5" name="フローチャート: 判断 174">
          <a:extLst>
            <a:ext uri="{FF2B5EF4-FFF2-40B4-BE49-F238E27FC236}">
              <a16:creationId xmlns:a16="http://schemas.microsoft.com/office/drawing/2014/main" id="{7DB9A162-CE91-498B-A0CC-C34DB93FF3B9}"/>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6" name="フローチャート: 判断 175">
          <a:extLst>
            <a:ext uri="{FF2B5EF4-FFF2-40B4-BE49-F238E27FC236}">
              <a16:creationId xmlns:a16="http://schemas.microsoft.com/office/drawing/2014/main" id="{F753388C-CBDB-4339-B9D0-6D48E7A3599F}"/>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C5F8B9E-D964-4B47-925C-FA2283C233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C7CB607-907E-44DD-971C-BF5C896BA4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261962A-3CCE-4981-9B48-64AFB8EF63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E529B96-1C13-491F-8795-DADCA11D4B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156F18B-FAFA-4BB1-903A-1CA3F96D69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24312</xdr:rowOff>
    </xdr:from>
    <xdr:to>
      <xdr:col>24</xdr:col>
      <xdr:colOff>114300</xdr:colOff>
      <xdr:row>56</xdr:row>
      <xdr:rowOff>125912</xdr:rowOff>
    </xdr:to>
    <xdr:sp macro="" textlink="">
      <xdr:nvSpPr>
        <xdr:cNvPr id="182" name="楕円 181">
          <a:extLst>
            <a:ext uri="{FF2B5EF4-FFF2-40B4-BE49-F238E27FC236}">
              <a16:creationId xmlns:a16="http://schemas.microsoft.com/office/drawing/2014/main" id="{9D8DA512-F4BF-4743-BA21-933E3273CA0B}"/>
            </a:ext>
          </a:extLst>
        </xdr:cNvPr>
        <xdr:cNvSpPr/>
      </xdr:nvSpPr>
      <xdr:spPr>
        <a:xfrm>
          <a:off x="4584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110689</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191A33DE-FF98-4D60-8717-718117D442C3}"/>
            </a:ext>
          </a:extLst>
        </xdr:cNvPr>
        <xdr:cNvSpPr txBox="1"/>
      </xdr:nvSpPr>
      <xdr:spPr>
        <a:xfrm>
          <a:off x="4673600" y="9540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159838</xdr:rowOff>
    </xdr:from>
    <xdr:to>
      <xdr:col>20</xdr:col>
      <xdr:colOff>38100</xdr:colOff>
      <xdr:row>56</xdr:row>
      <xdr:rowOff>89988</xdr:rowOff>
    </xdr:to>
    <xdr:sp macro="" textlink="">
      <xdr:nvSpPr>
        <xdr:cNvPr id="184" name="楕円 183">
          <a:extLst>
            <a:ext uri="{FF2B5EF4-FFF2-40B4-BE49-F238E27FC236}">
              <a16:creationId xmlns:a16="http://schemas.microsoft.com/office/drawing/2014/main" id="{E469F33D-0557-4C87-8AF7-9BD52C8AD48D}"/>
            </a:ext>
          </a:extLst>
        </xdr:cNvPr>
        <xdr:cNvSpPr/>
      </xdr:nvSpPr>
      <xdr:spPr>
        <a:xfrm>
          <a:off x="3746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39188</xdr:rowOff>
    </xdr:from>
    <xdr:to>
      <xdr:col>24</xdr:col>
      <xdr:colOff>63500</xdr:colOff>
      <xdr:row>56</xdr:row>
      <xdr:rowOff>75112</xdr:rowOff>
    </xdr:to>
    <xdr:cxnSp macro="">
      <xdr:nvCxnSpPr>
        <xdr:cNvPr id="185" name="直線コネクタ 184">
          <a:extLst>
            <a:ext uri="{FF2B5EF4-FFF2-40B4-BE49-F238E27FC236}">
              <a16:creationId xmlns:a16="http://schemas.microsoft.com/office/drawing/2014/main" id="{5710A3EB-6641-4D44-AB7C-FC14FABE689F}"/>
            </a:ext>
          </a:extLst>
        </xdr:cNvPr>
        <xdr:cNvCxnSpPr/>
      </xdr:nvCxnSpPr>
      <xdr:spPr>
        <a:xfrm>
          <a:off x="3797300" y="96403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89626</xdr:rowOff>
    </xdr:from>
    <xdr:to>
      <xdr:col>10</xdr:col>
      <xdr:colOff>165100</xdr:colOff>
      <xdr:row>56</xdr:row>
      <xdr:rowOff>19776</xdr:rowOff>
    </xdr:to>
    <xdr:sp macro="" textlink="">
      <xdr:nvSpPr>
        <xdr:cNvPr id="186" name="楕円 185">
          <a:extLst>
            <a:ext uri="{FF2B5EF4-FFF2-40B4-BE49-F238E27FC236}">
              <a16:creationId xmlns:a16="http://schemas.microsoft.com/office/drawing/2014/main" id="{572B1275-CE51-49B3-8764-438E7D35E4A9}"/>
            </a:ext>
          </a:extLst>
        </xdr:cNvPr>
        <xdr:cNvSpPr/>
      </xdr:nvSpPr>
      <xdr:spPr>
        <a:xfrm>
          <a:off x="1968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55</xdr:row>
      <xdr:rowOff>40640</xdr:rowOff>
    </xdr:from>
    <xdr:to>
      <xdr:col>6</xdr:col>
      <xdr:colOff>38100</xdr:colOff>
      <xdr:row>55</xdr:row>
      <xdr:rowOff>142240</xdr:rowOff>
    </xdr:to>
    <xdr:sp macro="" textlink="">
      <xdr:nvSpPr>
        <xdr:cNvPr id="187" name="楕円 186">
          <a:extLst>
            <a:ext uri="{FF2B5EF4-FFF2-40B4-BE49-F238E27FC236}">
              <a16:creationId xmlns:a16="http://schemas.microsoft.com/office/drawing/2014/main" id="{3AA2677E-7D3D-42B7-ACD2-8E8C2E7BDBED}"/>
            </a:ext>
          </a:extLst>
        </xdr:cNvPr>
        <xdr:cNvSpPr/>
      </xdr:nvSpPr>
      <xdr:spPr>
        <a:xfrm>
          <a:off x="1079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91440</xdr:rowOff>
    </xdr:from>
    <xdr:to>
      <xdr:col>10</xdr:col>
      <xdr:colOff>114300</xdr:colOff>
      <xdr:row>55</xdr:row>
      <xdr:rowOff>140426</xdr:rowOff>
    </xdr:to>
    <xdr:cxnSp macro="">
      <xdr:nvCxnSpPr>
        <xdr:cNvPr id="188" name="直線コネクタ 187">
          <a:extLst>
            <a:ext uri="{FF2B5EF4-FFF2-40B4-BE49-F238E27FC236}">
              <a16:creationId xmlns:a16="http://schemas.microsoft.com/office/drawing/2014/main" id="{766D6CC2-48B1-4F52-A5A2-6955D79D06E7}"/>
            </a:ext>
          </a:extLst>
        </xdr:cNvPr>
        <xdr:cNvCxnSpPr/>
      </xdr:nvCxnSpPr>
      <xdr:spPr>
        <a:xfrm>
          <a:off x="1130300" y="95211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189" name="n_1aveValue【体育館・プール】&#10;有形固定資産減価償却率">
          <a:extLst>
            <a:ext uri="{FF2B5EF4-FFF2-40B4-BE49-F238E27FC236}">
              <a16:creationId xmlns:a16="http://schemas.microsoft.com/office/drawing/2014/main" id="{2F0E5FF9-FFF7-4E9B-967F-65A68D78F89E}"/>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90" name="n_2aveValue【体育館・プール】&#10;有形固定資産減価償却率">
          <a:extLst>
            <a:ext uri="{FF2B5EF4-FFF2-40B4-BE49-F238E27FC236}">
              <a16:creationId xmlns:a16="http://schemas.microsoft.com/office/drawing/2014/main" id="{48220282-1FBD-43EF-82DD-E1396D7B3E3E}"/>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1" name="n_3aveValue【体育館・プール】&#10;有形固定資産減価償却率">
          <a:extLst>
            <a:ext uri="{FF2B5EF4-FFF2-40B4-BE49-F238E27FC236}">
              <a16:creationId xmlns:a16="http://schemas.microsoft.com/office/drawing/2014/main" id="{1B1FC7FE-0F27-4D5F-9FB9-2F54FA5D8B27}"/>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192" name="n_4aveValue【体育館・プール】&#10;有形固定資産減価償却率">
          <a:extLst>
            <a:ext uri="{FF2B5EF4-FFF2-40B4-BE49-F238E27FC236}">
              <a16:creationId xmlns:a16="http://schemas.microsoft.com/office/drawing/2014/main" id="{5FD91DE1-313D-4E04-AAB8-148A38AFC2EE}"/>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106515</xdr:rowOff>
    </xdr:from>
    <xdr:ext cx="405111" cy="259045"/>
    <xdr:sp macro="" textlink="">
      <xdr:nvSpPr>
        <xdr:cNvPr id="193" name="n_1mainValue【体育館・プール】&#10;有形固定資産減価償却率">
          <a:extLst>
            <a:ext uri="{FF2B5EF4-FFF2-40B4-BE49-F238E27FC236}">
              <a16:creationId xmlns:a16="http://schemas.microsoft.com/office/drawing/2014/main" id="{F1C2722E-6D33-43C4-B8F4-923AC372B0AC}"/>
            </a:ext>
          </a:extLst>
        </xdr:cNvPr>
        <xdr:cNvSpPr txBox="1"/>
      </xdr:nvSpPr>
      <xdr:spPr>
        <a:xfrm>
          <a:off x="35820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36303</xdr:rowOff>
    </xdr:from>
    <xdr:ext cx="340478" cy="259045"/>
    <xdr:sp macro="" textlink="">
      <xdr:nvSpPr>
        <xdr:cNvPr id="194" name="n_3mainValue【体育館・プール】&#10;有形固定資産減価償却率">
          <a:extLst>
            <a:ext uri="{FF2B5EF4-FFF2-40B4-BE49-F238E27FC236}">
              <a16:creationId xmlns:a16="http://schemas.microsoft.com/office/drawing/2014/main" id="{251C1556-FFBF-4C97-BB6C-590CD80F21F3}"/>
            </a:ext>
          </a:extLst>
        </xdr:cNvPr>
        <xdr:cNvSpPr txBox="1"/>
      </xdr:nvSpPr>
      <xdr:spPr>
        <a:xfrm>
          <a:off x="1849061" y="929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158767</xdr:rowOff>
    </xdr:from>
    <xdr:ext cx="340478" cy="259045"/>
    <xdr:sp macro="" textlink="">
      <xdr:nvSpPr>
        <xdr:cNvPr id="195" name="n_4mainValue【体育館・プール】&#10;有形固定資産減価償却率">
          <a:extLst>
            <a:ext uri="{FF2B5EF4-FFF2-40B4-BE49-F238E27FC236}">
              <a16:creationId xmlns:a16="http://schemas.microsoft.com/office/drawing/2014/main" id="{035AB7CB-0C69-4343-B19B-B3ED1125606A}"/>
            </a:ext>
          </a:extLst>
        </xdr:cNvPr>
        <xdr:cNvSpPr txBox="1"/>
      </xdr:nvSpPr>
      <xdr:spPr>
        <a:xfrm>
          <a:off x="9600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E193318-D7A0-4A12-86D3-9CF1E3B9CF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A61BA92-7C68-4DFD-AE84-FDEBD92E8A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AB99CEC-3B4C-4885-86FA-4B2645A90E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FAA2144-8004-422F-B7ED-8DF14FD71C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A93F887-59AE-4827-B160-ADEC855F38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34BB4D59-3033-40F2-84E6-961890F09D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E32BB1C1-20A5-47AE-A619-D0F1C4F111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C88A409-28C2-48AE-B31D-42C90AE4D4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A3A3450-2F2D-4A4A-92A0-BD09DFEF3F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C6935A30-C0BC-4A5F-83D7-95E494486D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66A5111E-EC36-486E-8164-EB3107CF35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2ADBE12E-1C7A-47B0-9065-411F3B77968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B905CF6B-60E1-423C-9299-D65AB31327A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FA2985C8-E311-44FE-A930-75AE9A9382B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1CE9F91A-6B59-4D1A-AF45-2522E76730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86FFCED6-EFAD-41CD-9C06-E52AEF08724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DD10A18E-C445-4DFC-B33B-87A4FCC8D88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CB4858E0-3E9A-4676-8033-30BA9E3FC6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5B374AB8-7FCA-44F2-BDC1-F5AAAE286F4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45B77445-8E5C-4D8A-A096-0F51766D323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A8207926-0C5F-40E3-AE17-58546CB708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C2BE0A03-76F0-4E0C-BB44-45AEC8D77A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E3BE990-361A-4F02-90DE-40A6ED1775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19" name="直線コネクタ 218">
          <a:extLst>
            <a:ext uri="{FF2B5EF4-FFF2-40B4-BE49-F238E27FC236}">
              <a16:creationId xmlns:a16="http://schemas.microsoft.com/office/drawing/2014/main" id="{9B2413B0-C8B0-4F13-936A-99E3A0F30F3C}"/>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0" name="【体育館・プール】&#10;一人当たり面積最小値テキスト">
          <a:extLst>
            <a:ext uri="{FF2B5EF4-FFF2-40B4-BE49-F238E27FC236}">
              <a16:creationId xmlns:a16="http://schemas.microsoft.com/office/drawing/2014/main" id="{6782AA32-251F-44D8-9273-130C026CD22D}"/>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1" name="直線コネクタ 220">
          <a:extLst>
            <a:ext uri="{FF2B5EF4-FFF2-40B4-BE49-F238E27FC236}">
              <a16:creationId xmlns:a16="http://schemas.microsoft.com/office/drawing/2014/main" id="{38595BBD-2F8E-41C8-A782-CCBDB005DA3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22" name="【体育館・プール】&#10;一人当たり面積最大値テキスト">
          <a:extLst>
            <a:ext uri="{FF2B5EF4-FFF2-40B4-BE49-F238E27FC236}">
              <a16:creationId xmlns:a16="http://schemas.microsoft.com/office/drawing/2014/main" id="{297AB65B-3C15-4436-A726-B476C7AAFD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23" name="直線コネクタ 222">
          <a:extLst>
            <a:ext uri="{FF2B5EF4-FFF2-40B4-BE49-F238E27FC236}">
              <a16:creationId xmlns:a16="http://schemas.microsoft.com/office/drawing/2014/main" id="{640D4563-8A20-407B-9EA2-53B902DC4857}"/>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24" name="【体育館・プール】&#10;一人当たり面積平均値テキスト">
          <a:extLst>
            <a:ext uri="{FF2B5EF4-FFF2-40B4-BE49-F238E27FC236}">
              <a16:creationId xmlns:a16="http://schemas.microsoft.com/office/drawing/2014/main" id="{E02F17B8-5924-4D37-9C4D-A7D8729D2D9F}"/>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25" name="フローチャート: 判断 224">
          <a:extLst>
            <a:ext uri="{FF2B5EF4-FFF2-40B4-BE49-F238E27FC236}">
              <a16:creationId xmlns:a16="http://schemas.microsoft.com/office/drawing/2014/main" id="{C74BD8D3-F4E5-4768-9A24-A2A36E86B83B}"/>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26" name="フローチャート: 判断 225">
          <a:extLst>
            <a:ext uri="{FF2B5EF4-FFF2-40B4-BE49-F238E27FC236}">
              <a16:creationId xmlns:a16="http://schemas.microsoft.com/office/drawing/2014/main" id="{387A7EDC-E945-4362-A9CF-99C7B80427EA}"/>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27" name="フローチャート: 判断 226">
          <a:extLst>
            <a:ext uri="{FF2B5EF4-FFF2-40B4-BE49-F238E27FC236}">
              <a16:creationId xmlns:a16="http://schemas.microsoft.com/office/drawing/2014/main" id="{D95A8866-CC13-4A93-8914-8394D4172329}"/>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28" name="フローチャート: 判断 227">
          <a:extLst>
            <a:ext uri="{FF2B5EF4-FFF2-40B4-BE49-F238E27FC236}">
              <a16:creationId xmlns:a16="http://schemas.microsoft.com/office/drawing/2014/main" id="{C40B6A72-309F-49D6-8564-3466766EB364}"/>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29" name="フローチャート: 判断 228">
          <a:extLst>
            <a:ext uri="{FF2B5EF4-FFF2-40B4-BE49-F238E27FC236}">
              <a16:creationId xmlns:a16="http://schemas.microsoft.com/office/drawing/2014/main" id="{0F16B3F7-C3A9-4F98-84C6-ADD334D57C58}"/>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CFC379A-4F82-4F7B-B652-002A234CBF7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4087839-C312-42C0-B70E-25FE213AB2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27B68F3-55D9-446B-AF20-09E054770EA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EB60CAD-E9BA-47A1-B782-8C9971E1CC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DA67C4C-C8E9-471A-9193-21C4D9589E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35" name="楕円 234">
          <a:extLst>
            <a:ext uri="{FF2B5EF4-FFF2-40B4-BE49-F238E27FC236}">
              <a16:creationId xmlns:a16="http://schemas.microsoft.com/office/drawing/2014/main" id="{6049C40D-1FD7-4AAA-8DDE-A26E7301F24E}"/>
            </a:ext>
          </a:extLst>
        </xdr:cNvPr>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36" name="【体育館・プール】&#10;一人当たり面積該当値テキスト">
          <a:extLst>
            <a:ext uri="{FF2B5EF4-FFF2-40B4-BE49-F238E27FC236}">
              <a16:creationId xmlns:a16="http://schemas.microsoft.com/office/drawing/2014/main" id="{FC46A80D-A957-4F1B-891B-05E34E09F351}"/>
            </a:ext>
          </a:extLst>
        </xdr:cNvPr>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xdr:rowOff>
    </xdr:from>
    <xdr:to>
      <xdr:col>50</xdr:col>
      <xdr:colOff>165100</xdr:colOff>
      <xdr:row>63</xdr:row>
      <xdr:rowOff>109855</xdr:rowOff>
    </xdr:to>
    <xdr:sp macro="" textlink="">
      <xdr:nvSpPr>
        <xdr:cNvPr id="237" name="楕円 236">
          <a:extLst>
            <a:ext uri="{FF2B5EF4-FFF2-40B4-BE49-F238E27FC236}">
              <a16:creationId xmlns:a16="http://schemas.microsoft.com/office/drawing/2014/main" id="{B9300B12-2606-4558-9760-49B5EF268C38}"/>
            </a:ext>
          </a:extLst>
        </xdr:cNvPr>
        <xdr:cNvSpPr/>
      </xdr:nvSpPr>
      <xdr:spPr>
        <a:xfrm>
          <a:off x="958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59055</xdr:rowOff>
    </xdr:to>
    <xdr:cxnSp macro="">
      <xdr:nvCxnSpPr>
        <xdr:cNvPr id="238" name="直線コネクタ 237">
          <a:extLst>
            <a:ext uri="{FF2B5EF4-FFF2-40B4-BE49-F238E27FC236}">
              <a16:creationId xmlns:a16="http://schemas.microsoft.com/office/drawing/2014/main" id="{5F8B319E-D3D6-4276-98ED-F4D49DA6D649}"/>
            </a:ext>
          </a:extLst>
        </xdr:cNvPr>
        <xdr:cNvCxnSpPr/>
      </xdr:nvCxnSpPr>
      <xdr:spPr>
        <a:xfrm flipV="1">
          <a:off x="9639300" y="10858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39" name="楕円 238">
          <a:extLst>
            <a:ext uri="{FF2B5EF4-FFF2-40B4-BE49-F238E27FC236}">
              <a16:creationId xmlns:a16="http://schemas.microsoft.com/office/drawing/2014/main" id="{2FCE615C-1007-44D6-965E-93830068E470}"/>
            </a:ext>
          </a:extLst>
        </xdr:cNvPr>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40" name="楕円 239">
          <a:extLst>
            <a:ext uri="{FF2B5EF4-FFF2-40B4-BE49-F238E27FC236}">
              <a16:creationId xmlns:a16="http://schemas.microsoft.com/office/drawing/2014/main" id="{CB6CAA84-AAD2-44AF-81EC-2C47100BA0B0}"/>
            </a:ext>
          </a:extLst>
        </xdr:cNvPr>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60960</xdr:rowOff>
    </xdr:from>
    <xdr:to>
      <xdr:col>41</xdr:col>
      <xdr:colOff>50800</xdr:colOff>
      <xdr:row>63</xdr:row>
      <xdr:rowOff>60960</xdr:rowOff>
    </xdr:to>
    <xdr:cxnSp macro="">
      <xdr:nvCxnSpPr>
        <xdr:cNvPr id="241" name="直線コネクタ 240">
          <a:extLst>
            <a:ext uri="{FF2B5EF4-FFF2-40B4-BE49-F238E27FC236}">
              <a16:creationId xmlns:a16="http://schemas.microsoft.com/office/drawing/2014/main" id="{7081999D-F807-456F-B32C-B56769227C61}"/>
            </a:ext>
          </a:extLst>
        </xdr:cNvPr>
        <xdr:cNvCxnSpPr/>
      </xdr:nvCxnSpPr>
      <xdr:spPr>
        <a:xfrm>
          <a:off x="6972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42" name="n_1aveValue【体育館・プール】&#10;一人当たり面積">
          <a:extLst>
            <a:ext uri="{FF2B5EF4-FFF2-40B4-BE49-F238E27FC236}">
              <a16:creationId xmlns:a16="http://schemas.microsoft.com/office/drawing/2014/main" id="{61C01713-A2C8-47EA-AEAA-20A2AC888A95}"/>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43" name="n_2aveValue【体育館・プール】&#10;一人当たり面積">
          <a:extLst>
            <a:ext uri="{FF2B5EF4-FFF2-40B4-BE49-F238E27FC236}">
              <a16:creationId xmlns:a16="http://schemas.microsoft.com/office/drawing/2014/main" id="{2B48BDA5-EA85-4917-A55F-835004CCC9D3}"/>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44" name="n_3aveValue【体育館・プール】&#10;一人当たり面積">
          <a:extLst>
            <a:ext uri="{FF2B5EF4-FFF2-40B4-BE49-F238E27FC236}">
              <a16:creationId xmlns:a16="http://schemas.microsoft.com/office/drawing/2014/main" id="{E1F3A880-1C99-42AB-A1E3-7C119E95A3D9}"/>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45" name="n_4aveValue【体育館・プール】&#10;一人当たり面積">
          <a:extLst>
            <a:ext uri="{FF2B5EF4-FFF2-40B4-BE49-F238E27FC236}">
              <a16:creationId xmlns:a16="http://schemas.microsoft.com/office/drawing/2014/main" id="{0EE2824C-A83E-4906-B93E-13C11846CFBF}"/>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100982</xdr:rowOff>
    </xdr:from>
    <xdr:ext cx="469744" cy="259045"/>
    <xdr:sp macro="" textlink="">
      <xdr:nvSpPr>
        <xdr:cNvPr id="246" name="n_1mainValue【体育館・プール】&#10;一人当たり面積">
          <a:extLst>
            <a:ext uri="{FF2B5EF4-FFF2-40B4-BE49-F238E27FC236}">
              <a16:creationId xmlns:a16="http://schemas.microsoft.com/office/drawing/2014/main" id="{716C910E-02CB-4A07-AE72-3777E92C12E9}"/>
            </a:ext>
          </a:extLst>
        </xdr:cNvPr>
        <xdr:cNvSpPr txBox="1"/>
      </xdr:nvSpPr>
      <xdr:spPr>
        <a:xfrm>
          <a:off x="93917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47" name="n_3mainValue【体育館・プール】&#10;一人当たり面積">
          <a:extLst>
            <a:ext uri="{FF2B5EF4-FFF2-40B4-BE49-F238E27FC236}">
              <a16:creationId xmlns:a16="http://schemas.microsoft.com/office/drawing/2014/main" id="{9D96D32F-426C-47E0-B144-063133672806}"/>
            </a:ext>
          </a:extLst>
        </xdr:cNvPr>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48" name="n_4mainValue【体育館・プール】&#10;一人当たり面積">
          <a:extLst>
            <a:ext uri="{FF2B5EF4-FFF2-40B4-BE49-F238E27FC236}">
              <a16:creationId xmlns:a16="http://schemas.microsoft.com/office/drawing/2014/main" id="{ED561D1A-D49D-4AA7-806E-564188E7EB22}"/>
            </a:ext>
          </a:extLst>
        </xdr:cNvPr>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A30768A-EB59-4ABF-8C19-E270F9D2DF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2BB02E60-9D82-46B6-8F3F-3D54E59B3F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793BF8A8-C2EE-42E8-899E-6EB1A8CFC2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3471B457-F7B0-4C65-983D-2F76C13F62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3B8835AD-2A4B-41EE-BB48-7F4D2B5AB0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5A1F1093-D45B-4E5B-BB71-79E0B525A87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A7F6178C-BC2B-4E2A-89C9-E340D79EAE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83158F8-9C91-49BA-B525-5B6EE1E28F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96385BF-5857-4DED-9914-D52B782B92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DCD16E2D-4BF8-44D0-8B65-2F82AE5FC1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1C732C40-2625-4CC1-9781-89A00E2A397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A4396DBF-1887-4A1E-8F4F-10B2A3D4EA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952263C9-4A9F-4B30-AD16-66F2DC22AA8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EEECB6C3-E8B6-48B7-AD3A-881D67D3A5D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6D47889F-ED35-4F64-BE5F-DCDC2330BCB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5FF7074D-556B-4614-9D49-2889E8CF51F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9577DC79-8BBC-4C37-A676-944C05CBEC6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74A0858D-1DC9-421F-A9CE-9ADBACF2ADE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14ACDAF7-A3CD-43C4-9271-EFD2D6089BD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D060DA64-B62C-484F-8BFA-E5101D16277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F0C1C99B-69F3-443C-9A8F-9BE212080DB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E14A8AB1-2710-484D-A94F-3989FF432D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33FC01EB-14D2-49E0-A5DC-93BAF416CFA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F405F8B0-CF95-48D8-B778-39BFC439132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73" name="直線コネクタ 272">
          <a:extLst>
            <a:ext uri="{FF2B5EF4-FFF2-40B4-BE49-F238E27FC236}">
              <a16:creationId xmlns:a16="http://schemas.microsoft.com/office/drawing/2014/main" id="{F0ED18DA-1E48-4943-8307-1AAFEF95CCFB}"/>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福祉施設】&#10;有形固定資産減価償却率最小値テキスト">
          <a:extLst>
            <a:ext uri="{FF2B5EF4-FFF2-40B4-BE49-F238E27FC236}">
              <a16:creationId xmlns:a16="http://schemas.microsoft.com/office/drawing/2014/main" id="{DBACFFFB-4E1A-4E1F-9AB0-2E1CD8DBD9B6}"/>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a:extLst>
            <a:ext uri="{FF2B5EF4-FFF2-40B4-BE49-F238E27FC236}">
              <a16:creationId xmlns:a16="http://schemas.microsoft.com/office/drawing/2014/main" id="{6783635B-0703-479A-BE7D-ED8FB85B17CA}"/>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76" name="【福祉施設】&#10;有形固定資産減価償却率最大値テキスト">
          <a:extLst>
            <a:ext uri="{FF2B5EF4-FFF2-40B4-BE49-F238E27FC236}">
              <a16:creationId xmlns:a16="http://schemas.microsoft.com/office/drawing/2014/main" id="{66701DFA-D08B-444F-8A87-69CAB8175F15}"/>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77" name="直線コネクタ 276">
          <a:extLst>
            <a:ext uri="{FF2B5EF4-FFF2-40B4-BE49-F238E27FC236}">
              <a16:creationId xmlns:a16="http://schemas.microsoft.com/office/drawing/2014/main" id="{DBA4AC0F-096A-4BE2-8D0A-40F9D846A387}"/>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FD0B44A5-F7E3-4B72-9D2B-8139B3DF886A}"/>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9" name="フローチャート: 判断 278">
          <a:extLst>
            <a:ext uri="{FF2B5EF4-FFF2-40B4-BE49-F238E27FC236}">
              <a16:creationId xmlns:a16="http://schemas.microsoft.com/office/drawing/2014/main" id="{B8FB5273-64FB-4EB6-B890-954FDB323DD8}"/>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0" name="フローチャート: 判断 279">
          <a:extLst>
            <a:ext uri="{FF2B5EF4-FFF2-40B4-BE49-F238E27FC236}">
              <a16:creationId xmlns:a16="http://schemas.microsoft.com/office/drawing/2014/main" id="{D06C9102-5B6C-4ECF-9E19-22EB7FA02CBD}"/>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81" name="フローチャート: 判断 280">
          <a:extLst>
            <a:ext uri="{FF2B5EF4-FFF2-40B4-BE49-F238E27FC236}">
              <a16:creationId xmlns:a16="http://schemas.microsoft.com/office/drawing/2014/main" id="{5732BDD3-8041-4DA9-BC4F-D97A2ABDEE34}"/>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82" name="フローチャート: 判断 281">
          <a:extLst>
            <a:ext uri="{FF2B5EF4-FFF2-40B4-BE49-F238E27FC236}">
              <a16:creationId xmlns:a16="http://schemas.microsoft.com/office/drawing/2014/main" id="{1DD29C54-318C-4597-861C-55F11693EE32}"/>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83" name="フローチャート: 判断 282">
          <a:extLst>
            <a:ext uri="{FF2B5EF4-FFF2-40B4-BE49-F238E27FC236}">
              <a16:creationId xmlns:a16="http://schemas.microsoft.com/office/drawing/2014/main" id="{F4CDA550-7A5B-40DA-BF7B-BE4214BDF341}"/>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EF583DBF-BDEF-47CF-9A2C-4AB073979B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C10667C-F702-4E4A-9AAA-16C2357DB0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81928EC-1D3D-4F03-8DDB-587FE2C575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7073177-906A-406F-A4BB-D66628F53E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37A5A7D-D4B2-4D4A-BB37-B03BA66BC4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289" name="楕円 288">
          <a:extLst>
            <a:ext uri="{FF2B5EF4-FFF2-40B4-BE49-F238E27FC236}">
              <a16:creationId xmlns:a16="http://schemas.microsoft.com/office/drawing/2014/main" id="{BC71FDBB-20CC-4E1B-9BA9-3FCF55226FEC}"/>
            </a:ext>
          </a:extLst>
        </xdr:cNvPr>
        <xdr:cNvSpPr/>
      </xdr:nvSpPr>
      <xdr:spPr>
        <a:xfrm>
          <a:off x="4584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290" name="【福祉施設】&#10;有形固定資産減価償却率該当値テキスト">
          <a:extLst>
            <a:ext uri="{FF2B5EF4-FFF2-40B4-BE49-F238E27FC236}">
              <a16:creationId xmlns:a16="http://schemas.microsoft.com/office/drawing/2014/main" id="{10880B8A-DB8C-4C58-BFBE-0EB78F39AF4D}"/>
            </a:ext>
          </a:extLst>
        </xdr:cNvPr>
        <xdr:cNvSpPr txBox="1"/>
      </xdr:nvSpPr>
      <xdr:spPr>
        <a:xfrm>
          <a:off x="4673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91" name="楕円 290">
          <a:extLst>
            <a:ext uri="{FF2B5EF4-FFF2-40B4-BE49-F238E27FC236}">
              <a16:creationId xmlns:a16="http://schemas.microsoft.com/office/drawing/2014/main" id="{A0037CE2-78C0-4C6A-A0CD-2FAD8DF8BA5B}"/>
            </a:ext>
          </a:extLst>
        </xdr:cNvPr>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49530</xdr:rowOff>
    </xdr:to>
    <xdr:cxnSp macro="">
      <xdr:nvCxnSpPr>
        <xdr:cNvPr id="292" name="直線コネクタ 291">
          <a:extLst>
            <a:ext uri="{FF2B5EF4-FFF2-40B4-BE49-F238E27FC236}">
              <a16:creationId xmlns:a16="http://schemas.microsoft.com/office/drawing/2014/main" id="{D04AFF17-6ABE-42FC-BE22-EBB2B224219F}"/>
            </a:ext>
          </a:extLst>
        </xdr:cNvPr>
        <xdr:cNvCxnSpPr/>
      </xdr:nvCxnSpPr>
      <xdr:spPr>
        <a:xfrm flipV="1">
          <a:off x="3797300" y="14601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105411</xdr:rowOff>
    </xdr:from>
    <xdr:to>
      <xdr:col>10</xdr:col>
      <xdr:colOff>165100</xdr:colOff>
      <xdr:row>85</xdr:row>
      <xdr:rowOff>35561</xdr:rowOff>
    </xdr:to>
    <xdr:sp macro="" textlink="">
      <xdr:nvSpPr>
        <xdr:cNvPr id="293" name="楕円 292">
          <a:extLst>
            <a:ext uri="{FF2B5EF4-FFF2-40B4-BE49-F238E27FC236}">
              <a16:creationId xmlns:a16="http://schemas.microsoft.com/office/drawing/2014/main" id="{12C46204-8208-4CF2-A4BF-BBBCF60C7DDB}"/>
            </a:ext>
          </a:extLst>
        </xdr:cNvPr>
        <xdr:cNvSpPr/>
      </xdr:nvSpPr>
      <xdr:spPr>
        <a:xfrm>
          <a:off x="196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69214</xdr:rowOff>
    </xdr:from>
    <xdr:to>
      <xdr:col>6</xdr:col>
      <xdr:colOff>38100</xdr:colOff>
      <xdr:row>84</xdr:row>
      <xdr:rowOff>170814</xdr:rowOff>
    </xdr:to>
    <xdr:sp macro="" textlink="">
      <xdr:nvSpPr>
        <xdr:cNvPr id="294" name="楕円 293">
          <a:extLst>
            <a:ext uri="{FF2B5EF4-FFF2-40B4-BE49-F238E27FC236}">
              <a16:creationId xmlns:a16="http://schemas.microsoft.com/office/drawing/2014/main" id="{645E0D6C-726B-447E-BA04-41032D9D3256}"/>
            </a:ext>
          </a:extLst>
        </xdr:cNvPr>
        <xdr:cNvSpPr/>
      </xdr:nvSpPr>
      <xdr:spPr>
        <a:xfrm>
          <a:off x="107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120014</xdr:rowOff>
    </xdr:from>
    <xdr:to>
      <xdr:col>10</xdr:col>
      <xdr:colOff>114300</xdr:colOff>
      <xdr:row>84</xdr:row>
      <xdr:rowOff>156211</xdr:rowOff>
    </xdr:to>
    <xdr:cxnSp macro="">
      <xdr:nvCxnSpPr>
        <xdr:cNvPr id="295" name="直線コネクタ 294">
          <a:extLst>
            <a:ext uri="{FF2B5EF4-FFF2-40B4-BE49-F238E27FC236}">
              <a16:creationId xmlns:a16="http://schemas.microsoft.com/office/drawing/2014/main" id="{E78F2ECD-C171-4B6E-A1DF-B0EA17D5D530}"/>
            </a:ext>
          </a:extLst>
        </xdr:cNvPr>
        <xdr:cNvCxnSpPr/>
      </xdr:nvCxnSpPr>
      <xdr:spPr>
        <a:xfrm>
          <a:off x="1130300" y="14521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96" name="n_1aveValue【福祉施設】&#10;有形固定資産減価償却率">
          <a:extLst>
            <a:ext uri="{FF2B5EF4-FFF2-40B4-BE49-F238E27FC236}">
              <a16:creationId xmlns:a16="http://schemas.microsoft.com/office/drawing/2014/main" id="{6D8E21DE-16B7-4841-95B0-A396183493D1}"/>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7" name="n_2aveValue【福祉施設】&#10;有形固定資産減価償却率">
          <a:extLst>
            <a:ext uri="{FF2B5EF4-FFF2-40B4-BE49-F238E27FC236}">
              <a16:creationId xmlns:a16="http://schemas.microsoft.com/office/drawing/2014/main" id="{522170FF-B7F4-442A-B4DD-3A74D72079A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98" name="n_3aveValue【福祉施設】&#10;有形固定資産減価償却率">
          <a:extLst>
            <a:ext uri="{FF2B5EF4-FFF2-40B4-BE49-F238E27FC236}">
              <a16:creationId xmlns:a16="http://schemas.microsoft.com/office/drawing/2014/main" id="{93AAF1BA-EA43-4DCE-A125-8517F048143D}"/>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99" name="n_4aveValue【福祉施設】&#10;有形固定資産減価償却率">
          <a:extLst>
            <a:ext uri="{FF2B5EF4-FFF2-40B4-BE49-F238E27FC236}">
              <a16:creationId xmlns:a16="http://schemas.microsoft.com/office/drawing/2014/main" id="{72267287-63DD-46F7-9B8F-E13ADA685134}"/>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300" name="n_1mainValue【福祉施設】&#10;有形固定資産減価償却率">
          <a:extLst>
            <a:ext uri="{FF2B5EF4-FFF2-40B4-BE49-F238E27FC236}">
              <a16:creationId xmlns:a16="http://schemas.microsoft.com/office/drawing/2014/main" id="{A987485C-A189-4AB9-A671-E1B481CF6CA4}"/>
            </a:ext>
          </a:extLst>
        </xdr:cNvPr>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26688</xdr:rowOff>
    </xdr:from>
    <xdr:ext cx="405111" cy="259045"/>
    <xdr:sp macro="" textlink="">
      <xdr:nvSpPr>
        <xdr:cNvPr id="301" name="n_3mainValue【福祉施設】&#10;有形固定資産減価償却率">
          <a:extLst>
            <a:ext uri="{FF2B5EF4-FFF2-40B4-BE49-F238E27FC236}">
              <a16:creationId xmlns:a16="http://schemas.microsoft.com/office/drawing/2014/main" id="{17707174-A2DC-4DFF-B51C-6AA5A7FA7258}"/>
            </a:ext>
          </a:extLst>
        </xdr:cNvPr>
        <xdr:cNvSpPr txBox="1"/>
      </xdr:nvSpPr>
      <xdr:spPr>
        <a:xfrm>
          <a:off x="1816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161941</xdr:rowOff>
    </xdr:from>
    <xdr:ext cx="405111" cy="259045"/>
    <xdr:sp macro="" textlink="">
      <xdr:nvSpPr>
        <xdr:cNvPr id="302" name="n_4mainValue【福祉施設】&#10;有形固定資産減価償却率">
          <a:extLst>
            <a:ext uri="{FF2B5EF4-FFF2-40B4-BE49-F238E27FC236}">
              <a16:creationId xmlns:a16="http://schemas.microsoft.com/office/drawing/2014/main" id="{A0B46A52-9168-4700-94F6-A850BAFA1214}"/>
            </a:ext>
          </a:extLst>
        </xdr:cNvPr>
        <xdr:cNvSpPr txBox="1"/>
      </xdr:nvSpPr>
      <xdr:spPr>
        <a:xfrm>
          <a:off x="927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C379545F-2EA8-468D-9B01-9013B41273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A6F582AC-4E7C-44FA-9A56-4BCF1927B6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2448478D-04B9-40BA-9886-0169438759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7E947AF2-8803-4423-802C-EE70503D58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FCE59C4C-C92F-4A94-BD4A-5FBD2B51CE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7AAFBE6-486E-4F6A-9592-0AA26FF2C3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8876C289-5D01-4957-8AFD-4247D469FD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E841B4B7-017D-4F0A-8FDA-EAB75DBC4A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CD9F51A2-E839-491E-B531-217E85FDA1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C28860C8-2665-4F1D-A913-BD8613874C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1910AE25-7F18-4588-BFFF-D2C0A5283C3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57AA2807-75A8-47AD-94EE-614BB3A271E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BAE46851-6487-4B01-8C2D-BF46B0B849C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30420172-3F9B-4C43-9F72-25B2B7099B1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E3B23454-9A0E-459F-A61D-8105D21F649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3841A6AE-8795-44C0-A97A-D61807FDC5A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FB55A5AC-E16F-4E21-BF5D-A749DE47D36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A266EF92-DF18-4337-B3E2-A8F48FC74B0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9029B25A-2343-48E7-AA3D-A8B5955B66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3D698720-05D3-490A-8F1B-74E13CC5F73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204D631B-56BC-4841-BBF5-7186283614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24" name="直線コネクタ 323">
          <a:extLst>
            <a:ext uri="{FF2B5EF4-FFF2-40B4-BE49-F238E27FC236}">
              <a16:creationId xmlns:a16="http://schemas.microsoft.com/office/drawing/2014/main" id="{B3543F81-991F-405C-9536-6FF88913BE7A}"/>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5" name="【福祉施設】&#10;一人当たり面積最小値テキスト">
          <a:extLst>
            <a:ext uri="{FF2B5EF4-FFF2-40B4-BE49-F238E27FC236}">
              <a16:creationId xmlns:a16="http://schemas.microsoft.com/office/drawing/2014/main" id="{9A8E8A2F-FD56-414F-B7CF-865730A2DD9D}"/>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6" name="直線コネクタ 325">
          <a:extLst>
            <a:ext uri="{FF2B5EF4-FFF2-40B4-BE49-F238E27FC236}">
              <a16:creationId xmlns:a16="http://schemas.microsoft.com/office/drawing/2014/main" id="{DC370116-4596-4AF0-95B2-8922E87EEB4E}"/>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27" name="【福祉施設】&#10;一人当たり面積最大値テキスト">
          <a:extLst>
            <a:ext uri="{FF2B5EF4-FFF2-40B4-BE49-F238E27FC236}">
              <a16:creationId xmlns:a16="http://schemas.microsoft.com/office/drawing/2014/main" id="{EE177585-407D-4DB8-B475-DFC0F362ABC9}"/>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28" name="直線コネクタ 327">
          <a:extLst>
            <a:ext uri="{FF2B5EF4-FFF2-40B4-BE49-F238E27FC236}">
              <a16:creationId xmlns:a16="http://schemas.microsoft.com/office/drawing/2014/main" id="{5EA161BC-52E8-4EED-B93A-A4EBB3CF767A}"/>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29" name="【福祉施設】&#10;一人当たり面積平均値テキスト">
          <a:extLst>
            <a:ext uri="{FF2B5EF4-FFF2-40B4-BE49-F238E27FC236}">
              <a16:creationId xmlns:a16="http://schemas.microsoft.com/office/drawing/2014/main" id="{7F8DE9C3-2CD2-471B-A030-1820E5B60469}"/>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0" name="フローチャート: 判断 329">
          <a:extLst>
            <a:ext uri="{FF2B5EF4-FFF2-40B4-BE49-F238E27FC236}">
              <a16:creationId xmlns:a16="http://schemas.microsoft.com/office/drawing/2014/main" id="{2143387C-1D51-4CE8-B8DA-09CB799A9057}"/>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31" name="フローチャート: 判断 330">
          <a:extLst>
            <a:ext uri="{FF2B5EF4-FFF2-40B4-BE49-F238E27FC236}">
              <a16:creationId xmlns:a16="http://schemas.microsoft.com/office/drawing/2014/main" id="{6252397B-02E1-4CC1-9190-4C68BDA59B89}"/>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32" name="フローチャート: 判断 331">
          <a:extLst>
            <a:ext uri="{FF2B5EF4-FFF2-40B4-BE49-F238E27FC236}">
              <a16:creationId xmlns:a16="http://schemas.microsoft.com/office/drawing/2014/main" id="{C67BA03F-444E-4ED2-9A55-262C891DF7DD}"/>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33" name="フローチャート: 判断 332">
          <a:extLst>
            <a:ext uri="{FF2B5EF4-FFF2-40B4-BE49-F238E27FC236}">
              <a16:creationId xmlns:a16="http://schemas.microsoft.com/office/drawing/2014/main" id="{E6CAF338-236C-41FE-9FD2-66B6F0D71FBE}"/>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34" name="フローチャート: 判断 333">
          <a:extLst>
            <a:ext uri="{FF2B5EF4-FFF2-40B4-BE49-F238E27FC236}">
              <a16:creationId xmlns:a16="http://schemas.microsoft.com/office/drawing/2014/main" id="{B3CAD391-990B-47B2-BC5C-96ED5FF5BF32}"/>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A718D72F-C7EA-46AC-A60E-CFE822328A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22D40F62-2D85-4792-9AE6-6ACBB359D5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63BF0EA-148B-47C8-A1C2-7D1D068B01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2C7EEAB-46DB-4A22-A1BE-87D8FD5D62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7C1BB1C-D1CD-4D23-9132-D60A991C40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40" name="楕円 339">
          <a:extLst>
            <a:ext uri="{FF2B5EF4-FFF2-40B4-BE49-F238E27FC236}">
              <a16:creationId xmlns:a16="http://schemas.microsoft.com/office/drawing/2014/main" id="{E3054594-3FBA-4FA6-BE11-D54D5243C702}"/>
            </a:ext>
          </a:extLst>
        </xdr:cNvPr>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341" name="【福祉施設】&#10;一人当たり面積該当値テキスト">
          <a:extLst>
            <a:ext uri="{FF2B5EF4-FFF2-40B4-BE49-F238E27FC236}">
              <a16:creationId xmlns:a16="http://schemas.microsoft.com/office/drawing/2014/main" id="{007784D2-C411-4E7F-9EDD-A2FB00AF69C7}"/>
            </a:ext>
          </a:extLst>
        </xdr:cNvPr>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42" name="楕円 341">
          <a:extLst>
            <a:ext uri="{FF2B5EF4-FFF2-40B4-BE49-F238E27FC236}">
              <a16:creationId xmlns:a16="http://schemas.microsoft.com/office/drawing/2014/main" id="{2DFCAF59-5B14-4057-937C-F84781E81CC7}"/>
            </a:ext>
          </a:extLst>
        </xdr:cNvPr>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85</xdr:row>
      <xdr:rowOff>31242</xdr:rowOff>
    </xdr:to>
    <xdr:cxnSp macro="">
      <xdr:nvCxnSpPr>
        <xdr:cNvPr id="343" name="直線コネクタ 342">
          <a:extLst>
            <a:ext uri="{FF2B5EF4-FFF2-40B4-BE49-F238E27FC236}">
              <a16:creationId xmlns:a16="http://schemas.microsoft.com/office/drawing/2014/main" id="{5C0775CA-D19D-4C34-934F-E936D5758541}"/>
            </a:ext>
          </a:extLst>
        </xdr:cNvPr>
        <xdr:cNvCxnSpPr/>
      </xdr:nvCxnSpPr>
      <xdr:spPr>
        <a:xfrm>
          <a:off x="9639300" y="14549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44" name="楕円 343">
          <a:extLst>
            <a:ext uri="{FF2B5EF4-FFF2-40B4-BE49-F238E27FC236}">
              <a16:creationId xmlns:a16="http://schemas.microsoft.com/office/drawing/2014/main" id="{F6FC49A7-8E29-4543-89D4-305CB8466886}"/>
            </a:ext>
          </a:extLst>
        </xdr:cNvPr>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74168</xdr:rowOff>
    </xdr:from>
    <xdr:to>
      <xdr:col>36</xdr:col>
      <xdr:colOff>165100</xdr:colOff>
      <xdr:row>85</xdr:row>
      <xdr:rowOff>4318</xdr:rowOff>
    </xdr:to>
    <xdr:sp macro="" textlink="">
      <xdr:nvSpPr>
        <xdr:cNvPr id="345" name="楕円 344">
          <a:extLst>
            <a:ext uri="{FF2B5EF4-FFF2-40B4-BE49-F238E27FC236}">
              <a16:creationId xmlns:a16="http://schemas.microsoft.com/office/drawing/2014/main" id="{E6FCD1A2-E4F0-4BAE-8F5C-9A8996611903}"/>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46" name="直線コネクタ 345">
          <a:extLst>
            <a:ext uri="{FF2B5EF4-FFF2-40B4-BE49-F238E27FC236}">
              <a16:creationId xmlns:a16="http://schemas.microsoft.com/office/drawing/2014/main" id="{F6922DF1-5321-4EC5-A850-1AEAEC296EBB}"/>
            </a:ext>
          </a:extLst>
        </xdr:cNvPr>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47" name="n_1aveValue【福祉施設】&#10;一人当たり面積">
          <a:extLst>
            <a:ext uri="{FF2B5EF4-FFF2-40B4-BE49-F238E27FC236}">
              <a16:creationId xmlns:a16="http://schemas.microsoft.com/office/drawing/2014/main" id="{DA4C2AFB-8A8B-42BD-ABCA-CA37BFD4070C}"/>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48" name="n_2aveValue【福祉施設】&#10;一人当たり面積">
          <a:extLst>
            <a:ext uri="{FF2B5EF4-FFF2-40B4-BE49-F238E27FC236}">
              <a16:creationId xmlns:a16="http://schemas.microsoft.com/office/drawing/2014/main" id="{EC11FC5E-4C47-4B03-A52B-0BE5F099F6E3}"/>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49" name="n_3aveValue【福祉施設】&#10;一人当たり面積">
          <a:extLst>
            <a:ext uri="{FF2B5EF4-FFF2-40B4-BE49-F238E27FC236}">
              <a16:creationId xmlns:a16="http://schemas.microsoft.com/office/drawing/2014/main" id="{18F8631A-3D1A-4C90-A1CE-AEF4F16153AF}"/>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50" name="n_4aveValue【福祉施設】&#10;一人当たり面積">
          <a:extLst>
            <a:ext uri="{FF2B5EF4-FFF2-40B4-BE49-F238E27FC236}">
              <a16:creationId xmlns:a16="http://schemas.microsoft.com/office/drawing/2014/main" id="{8F400DAA-246B-4175-B806-D1824DAA8F55}"/>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51" name="n_1mainValue【福祉施設】&#10;一人当たり面積">
          <a:extLst>
            <a:ext uri="{FF2B5EF4-FFF2-40B4-BE49-F238E27FC236}">
              <a16:creationId xmlns:a16="http://schemas.microsoft.com/office/drawing/2014/main" id="{2A93B057-7207-4AC4-B103-950D1011FCEE}"/>
            </a:ext>
          </a:extLst>
        </xdr:cNvPr>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52" name="n_3mainValue【福祉施設】&#10;一人当たり面積">
          <a:extLst>
            <a:ext uri="{FF2B5EF4-FFF2-40B4-BE49-F238E27FC236}">
              <a16:creationId xmlns:a16="http://schemas.microsoft.com/office/drawing/2014/main" id="{E6512943-2515-4A57-88E4-AC55381AA52D}"/>
            </a:ext>
          </a:extLst>
        </xdr:cNvPr>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53" name="n_4mainValue【福祉施設】&#10;一人当たり面積">
          <a:extLst>
            <a:ext uri="{FF2B5EF4-FFF2-40B4-BE49-F238E27FC236}">
              <a16:creationId xmlns:a16="http://schemas.microsoft.com/office/drawing/2014/main" id="{36838B2E-ADFD-44C6-81EF-6FAE422C522F}"/>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FC9A6DA3-1748-4F82-99A9-55C8593EF6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7CFC3488-14F2-4EBF-9573-4E8F9B3501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AC6EDA06-0775-4C6F-956C-66C1C0C4BA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75D6DF21-117A-4F65-BBB8-CD451BC841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32844269-D121-436E-86BE-4D9DD986E6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E9494A94-4F41-422F-97CA-DDDB6B255F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DC70B9F8-BCDE-4BB2-B2CE-4B79B3F18A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55D758F2-4A96-4D27-966F-5A891520C31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B13D63C1-7FB2-45EB-832E-32EDF121489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F6A0B28C-92A0-4F46-A42A-495B9AE652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742ACB7F-6F7A-43FF-9450-1FA0F4642C5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5BEAA24-0638-4D5B-9463-DC8E6180951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4D51E348-2E08-47F6-A0A4-25AE6FC417B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9AC4E906-23DD-4200-9DA9-9C9DE295629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C690C24F-CAD9-4300-B5B4-EA58CC6C86F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AAAA1278-A161-4B08-9206-0536A4A6EF9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98D621B4-0A5E-44E2-850C-50838791BF3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B4D45D9F-D373-494F-8B79-B0A00C157A4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F90CEFFF-70D5-4CEB-AC97-A179110041D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790CE8C3-4528-4EB7-9E88-243E4E6715D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8A524C53-53D0-49AE-837D-DFDC11F6B89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E5FFA919-54CE-408D-9414-7BA4D1E33DA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940ACC6C-BD76-4ECA-9FD8-7D85ADE8DB2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D9B25F36-67D4-4DF1-83D0-162812C8B79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CB5AF365-DA3D-47AF-8625-773C18CC860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79" name="直線コネクタ 378">
          <a:extLst>
            <a:ext uri="{FF2B5EF4-FFF2-40B4-BE49-F238E27FC236}">
              <a16:creationId xmlns:a16="http://schemas.microsoft.com/office/drawing/2014/main" id="{3E10A482-CB08-472D-BC6F-F5AA96828672}"/>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80" name="【市民会館】&#10;有形固定資産減価償却率最小値テキスト">
          <a:extLst>
            <a:ext uri="{FF2B5EF4-FFF2-40B4-BE49-F238E27FC236}">
              <a16:creationId xmlns:a16="http://schemas.microsoft.com/office/drawing/2014/main" id="{C0FBE370-CF3C-4FF7-BC81-676648C29FB5}"/>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81" name="直線コネクタ 380">
          <a:extLst>
            <a:ext uri="{FF2B5EF4-FFF2-40B4-BE49-F238E27FC236}">
              <a16:creationId xmlns:a16="http://schemas.microsoft.com/office/drawing/2014/main" id="{93210DEA-EF87-4950-82FD-62284198624E}"/>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2" name="【市民会館】&#10;有形固定資産減価償却率最大値テキスト">
          <a:extLst>
            <a:ext uri="{FF2B5EF4-FFF2-40B4-BE49-F238E27FC236}">
              <a16:creationId xmlns:a16="http://schemas.microsoft.com/office/drawing/2014/main" id="{E0C31BFB-78F0-445F-BC96-090549AC528B}"/>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3" name="直線コネクタ 382">
          <a:extLst>
            <a:ext uri="{FF2B5EF4-FFF2-40B4-BE49-F238E27FC236}">
              <a16:creationId xmlns:a16="http://schemas.microsoft.com/office/drawing/2014/main" id="{C6314438-6687-4ADA-992A-8643CB5E2189}"/>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5E634153-A045-45C7-A31B-8927200C7BEF}"/>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85" name="フローチャート: 判断 384">
          <a:extLst>
            <a:ext uri="{FF2B5EF4-FFF2-40B4-BE49-F238E27FC236}">
              <a16:creationId xmlns:a16="http://schemas.microsoft.com/office/drawing/2014/main" id="{70E11675-390E-4A7E-BFC4-29551E3BC75B}"/>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86" name="フローチャート: 判断 385">
          <a:extLst>
            <a:ext uri="{FF2B5EF4-FFF2-40B4-BE49-F238E27FC236}">
              <a16:creationId xmlns:a16="http://schemas.microsoft.com/office/drawing/2014/main" id="{6ED5306D-2E5E-4A46-9963-30F9151AC9B1}"/>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7" name="フローチャート: 判断 386">
          <a:extLst>
            <a:ext uri="{FF2B5EF4-FFF2-40B4-BE49-F238E27FC236}">
              <a16:creationId xmlns:a16="http://schemas.microsoft.com/office/drawing/2014/main" id="{DD1C5E06-EC85-4B6B-98D9-FF6E821D1365}"/>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8" name="フローチャート: 判断 387">
          <a:extLst>
            <a:ext uri="{FF2B5EF4-FFF2-40B4-BE49-F238E27FC236}">
              <a16:creationId xmlns:a16="http://schemas.microsoft.com/office/drawing/2014/main" id="{016CA91E-03D3-44FB-9101-9C1932668615}"/>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89" name="フローチャート: 判断 388">
          <a:extLst>
            <a:ext uri="{FF2B5EF4-FFF2-40B4-BE49-F238E27FC236}">
              <a16:creationId xmlns:a16="http://schemas.microsoft.com/office/drawing/2014/main" id="{A84A2494-C1CC-44B0-A9F7-A39D4E7C86A5}"/>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E19038CF-A77D-4FC8-AE10-5BB28E5A6E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9F89750-1297-4709-8A78-F20F63CC547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D447DF36-3D27-4A5B-BB6C-4920D0C8D2F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DF4B43C-587B-401F-AA16-DB6BC6201A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D79BF013-7863-44D8-983F-32C61A0C25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110308</xdr:rowOff>
    </xdr:from>
    <xdr:to>
      <xdr:col>24</xdr:col>
      <xdr:colOff>114300</xdr:colOff>
      <xdr:row>106</xdr:row>
      <xdr:rowOff>40458</xdr:rowOff>
    </xdr:to>
    <xdr:sp macro="" textlink="">
      <xdr:nvSpPr>
        <xdr:cNvPr id="395" name="楕円 394">
          <a:extLst>
            <a:ext uri="{FF2B5EF4-FFF2-40B4-BE49-F238E27FC236}">
              <a16:creationId xmlns:a16="http://schemas.microsoft.com/office/drawing/2014/main" id="{7A87E699-A80A-4FF9-8EDA-346735655429}"/>
            </a:ext>
          </a:extLst>
        </xdr:cNvPr>
        <xdr:cNvSpPr/>
      </xdr:nvSpPr>
      <xdr:spPr>
        <a:xfrm>
          <a:off x="4584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88735</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5EAEE689-906D-4E17-A4E3-DFA01DFF95EA}"/>
            </a:ext>
          </a:extLst>
        </xdr:cNvPr>
        <xdr:cNvSpPr txBox="1"/>
      </xdr:nvSpPr>
      <xdr:spPr>
        <a:xfrm>
          <a:off x="4673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156029</xdr:rowOff>
    </xdr:from>
    <xdr:to>
      <xdr:col>20</xdr:col>
      <xdr:colOff>38100</xdr:colOff>
      <xdr:row>106</xdr:row>
      <xdr:rowOff>86179</xdr:rowOff>
    </xdr:to>
    <xdr:sp macro="" textlink="">
      <xdr:nvSpPr>
        <xdr:cNvPr id="397" name="楕円 396">
          <a:extLst>
            <a:ext uri="{FF2B5EF4-FFF2-40B4-BE49-F238E27FC236}">
              <a16:creationId xmlns:a16="http://schemas.microsoft.com/office/drawing/2014/main" id="{09991A06-E9A7-425C-90ED-87701FCEB59A}"/>
            </a:ext>
          </a:extLst>
        </xdr:cNvPr>
        <xdr:cNvSpPr/>
      </xdr:nvSpPr>
      <xdr:spPr>
        <a:xfrm>
          <a:off x="3746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161108</xdr:rowOff>
    </xdr:from>
    <xdr:to>
      <xdr:col>24</xdr:col>
      <xdr:colOff>63500</xdr:colOff>
      <xdr:row>106</xdr:row>
      <xdr:rowOff>35379</xdr:rowOff>
    </xdr:to>
    <xdr:cxnSp macro="">
      <xdr:nvCxnSpPr>
        <xdr:cNvPr id="398" name="直線コネクタ 397">
          <a:extLst>
            <a:ext uri="{FF2B5EF4-FFF2-40B4-BE49-F238E27FC236}">
              <a16:creationId xmlns:a16="http://schemas.microsoft.com/office/drawing/2014/main" id="{E99530CD-F797-4974-B2B2-E47825BB3E36}"/>
            </a:ext>
          </a:extLst>
        </xdr:cNvPr>
        <xdr:cNvCxnSpPr/>
      </xdr:nvCxnSpPr>
      <xdr:spPr>
        <a:xfrm flipV="1">
          <a:off x="3797300" y="1816335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123371</xdr:rowOff>
    </xdr:from>
    <xdr:to>
      <xdr:col>10</xdr:col>
      <xdr:colOff>165100</xdr:colOff>
      <xdr:row>106</xdr:row>
      <xdr:rowOff>53521</xdr:rowOff>
    </xdr:to>
    <xdr:sp macro="" textlink="">
      <xdr:nvSpPr>
        <xdr:cNvPr id="399" name="楕円 398">
          <a:extLst>
            <a:ext uri="{FF2B5EF4-FFF2-40B4-BE49-F238E27FC236}">
              <a16:creationId xmlns:a16="http://schemas.microsoft.com/office/drawing/2014/main" id="{A7538BCE-3E14-4A92-953D-9FC981894677}"/>
            </a:ext>
          </a:extLst>
        </xdr:cNvPr>
        <xdr:cNvSpPr/>
      </xdr:nvSpPr>
      <xdr:spPr>
        <a:xfrm>
          <a:off x="1968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154395</xdr:rowOff>
    </xdr:from>
    <xdr:to>
      <xdr:col>6</xdr:col>
      <xdr:colOff>38100</xdr:colOff>
      <xdr:row>105</xdr:row>
      <xdr:rowOff>84545</xdr:rowOff>
    </xdr:to>
    <xdr:sp macro="" textlink="">
      <xdr:nvSpPr>
        <xdr:cNvPr id="400" name="楕円 399">
          <a:extLst>
            <a:ext uri="{FF2B5EF4-FFF2-40B4-BE49-F238E27FC236}">
              <a16:creationId xmlns:a16="http://schemas.microsoft.com/office/drawing/2014/main" id="{D594C8D7-1B51-4D8E-8231-D154760F97E2}"/>
            </a:ext>
          </a:extLst>
        </xdr:cNvPr>
        <xdr:cNvSpPr/>
      </xdr:nvSpPr>
      <xdr:spPr>
        <a:xfrm>
          <a:off x="1079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33745</xdr:rowOff>
    </xdr:from>
    <xdr:to>
      <xdr:col>10</xdr:col>
      <xdr:colOff>114300</xdr:colOff>
      <xdr:row>106</xdr:row>
      <xdr:rowOff>2721</xdr:rowOff>
    </xdr:to>
    <xdr:cxnSp macro="">
      <xdr:nvCxnSpPr>
        <xdr:cNvPr id="401" name="直線コネクタ 400">
          <a:extLst>
            <a:ext uri="{FF2B5EF4-FFF2-40B4-BE49-F238E27FC236}">
              <a16:creationId xmlns:a16="http://schemas.microsoft.com/office/drawing/2014/main" id="{3D894401-84E2-43C0-96C5-DD8171DA3359}"/>
            </a:ext>
          </a:extLst>
        </xdr:cNvPr>
        <xdr:cNvCxnSpPr/>
      </xdr:nvCxnSpPr>
      <xdr:spPr>
        <a:xfrm>
          <a:off x="1130300" y="18035995"/>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02" name="n_1aveValue【市民会館】&#10;有形固定資産減価償却率">
          <a:extLst>
            <a:ext uri="{FF2B5EF4-FFF2-40B4-BE49-F238E27FC236}">
              <a16:creationId xmlns:a16="http://schemas.microsoft.com/office/drawing/2014/main" id="{666C368B-E6F7-4A1F-A230-342A6F168DE6}"/>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03" name="n_2aveValue【市民会館】&#10;有形固定資産減価償却率">
          <a:extLst>
            <a:ext uri="{FF2B5EF4-FFF2-40B4-BE49-F238E27FC236}">
              <a16:creationId xmlns:a16="http://schemas.microsoft.com/office/drawing/2014/main" id="{E1315642-C1C1-42FF-9428-6D6ECAEBD831}"/>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4" name="n_3aveValue【市民会館】&#10;有形固定資産減価償却率">
          <a:extLst>
            <a:ext uri="{FF2B5EF4-FFF2-40B4-BE49-F238E27FC236}">
              <a16:creationId xmlns:a16="http://schemas.microsoft.com/office/drawing/2014/main" id="{7FA9BA2A-E11E-4152-933C-0B799934921A}"/>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05" name="n_4aveValue【市民会館】&#10;有形固定資産減価償却率">
          <a:extLst>
            <a:ext uri="{FF2B5EF4-FFF2-40B4-BE49-F238E27FC236}">
              <a16:creationId xmlns:a16="http://schemas.microsoft.com/office/drawing/2014/main" id="{160BE193-4122-4C45-A236-3276D04E2EA1}"/>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77306</xdr:rowOff>
    </xdr:from>
    <xdr:ext cx="405111" cy="259045"/>
    <xdr:sp macro="" textlink="">
      <xdr:nvSpPr>
        <xdr:cNvPr id="406" name="n_1mainValue【市民会館】&#10;有形固定資産減価償却率">
          <a:extLst>
            <a:ext uri="{FF2B5EF4-FFF2-40B4-BE49-F238E27FC236}">
              <a16:creationId xmlns:a16="http://schemas.microsoft.com/office/drawing/2014/main" id="{E4F72C0B-9D90-4098-9D39-985BD372E0A0}"/>
            </a:ext>
          </a:extLst>
        </xdr:cNvPr>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44648</xdr:rowOff>
    </xdr:from>
    <xdr:ext cx="405111" cy="259045"/>
    <xdr:sp macro="" textlink="">
      <xdr:nvSpPr>
        <xdr:cNvPr id="407" name="n_3mainValue【市民会館】&#10;有形固定資産減価償却率">
          <a:extLst>
            <a:ext uri="{FF2B5EF4-FFF2-40B4-BE49-F238E27FC236}">
              <a16:creationId xmlns:a16="http://schemas.microsoft.com/office/drawing/2014/main" id="{3EB56FBD-013D-45C5-B3F7-CACCEC09865B}"/>
            </a:ext>
          </a:extLst>
        </xdr:cNvPr>
        <xdr:cNvSpPr txBox="1"/>
      </xdr:nvSpPr>
      <xdr:spPr>
        <a:xfrm>
          <a:off x="1816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75672</xdr:rowOff>
    </xdr:from>
    <xdr:ext cx="405111" cy="259045"/>
    <xdr:sp macro="" textlink="">
      <xdr:nvSpPr>
        <xdr:cNvPr id="408" name="n_4mainValue【市民会館】&#10;有形固定資産減価償却率">
          <a:extLst>
            <a:ext uri="{FF2B5EF4-FFF2-40B4-BE49-F238E27FC236}">
              <a16:creationId xmlns:a16="http://schemas.microsoft.com/office/drawing/2014/main" id="{55ABB8BD-4694-4F66-8EAA-830B9A258AF6}"/>
            </a:ext>
          </a:extLst>
        </xdr:cNvPr>
        <xdr:cNvSpPr txBox="1"/>
      </xdr:nvSpPr>
      <xdr:spPr>
        <a:xfrm>
          <a:off x="927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96E03F65-10A5-4A54-B4A2-3D7E66A181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ECE1C9DF-9610-4174-89E1-1C9A041D99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D117F561-FD9A-416E-B517-BB9EC98096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257B3288-B185-4827-8E93-E53F772773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7AB405B8-4179-4AA0-9FBC-422266C6B1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3DD39F24-EE8F-4EAF-A342-858F3408E3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2DA9CD54-7D32-4FB6-A9DA-D945D8D888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89DDBF00-0167-4CFE-9C0B-E8252B8598D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3047AE9-A7FA-459F-B81B-86976A987CD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8823B27D-744A-4689-A67A-0D87CB2BEC4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57CED910-8DE2-45DF-8D5C-A68D8D01D2F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B6F234F6-328F-4E33-A4B0-B6DFCE687AD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E2F10C07-FA5E-4B7D-94B7-101EC1FD489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BED7846-F2AC-4963-8F01-64FEEF90CFB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5B3B0835-3F6E-409F-A6B8-C4869CE3AA0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E7453CA0-34C3-434D-8CD0-3C5E6992EF9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8A2E285B-EA79-4918-8A1F-98CD4084E44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68992E9F-BC47-4038-93C1-F9C5BD1703A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9305B871-EA7E-4CAB-B31A-B80AAB0F359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409A96D9-EB9E-4115-A9A6-7490FD3486D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AD7E7FE-B171-42BB-853A-1F394D1E6A2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2246A85D-9F81-455A-8593-90340B192AF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37125275-0F75-4F75-9C4E-B2E5E78725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60103585-9A82-4AED-A989-5CF9CAE39B1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293D2F1-76FC-43A0-8465-DC71504C1FC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34" name="直線コネクタ 433">
          <a:extLst>
            <a:ext uri="{FF2B5EF4-FFF2-40B4-BE49-F238E27FC236}">
              <a16:creationId xmlns:a16="http://schemas.microsoft.com/office/drawing/2014/main" id="{B7788577-F190-4659-BDA7-276F754B1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35" name="【市民会館】&#10;一人当たり面積最小値テキスト">
          <a:extLst>
            <a:ext uri="{FF2B5EF4-FFF2-40B4-BE49-F238E27FC236}">
              <a16:creationId xmlns:a16="http://schemas.microsoft.com/office/drawing/2014/main" id="{06CD39BF-7B07-48BA-908D-2B9E978B79BB}"/>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36" name="直線コネクタ 435">
          <a:extLst>
            <a:ext uri="{FF2B5EF4-FFF2-40B4-BE49-F238E27FC236}">
              <a16:creationId xmlns:a16="http://schemas.microsoft.com/office/drawing/2014/main" id="{EC786928-C56B-436E-B542-B8EB2D05AE39}"/>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37" name="【市民会館】&#10;一人当たり面積最大値テキスト">
          <a:extLst>
            <a:ext uri="{FF2B5EF4-FFF2-40B4-BE49-F238E27FC236}">
              <a16:creationId xmlns:a16="http://schemas.microsoft.com/office/drawing/2014/main" id="{54D71FEF-85CC-463A-B040-BD3AF9D0F49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38" name="直線コネクタ 437">
          <a:extLst>
            <a:ext uri="{FF2B5EF4-FFF2-40B4-BE49-F238E27FC236}">
              <a16:creationId xmlns:a16="http://schemas.microsoft.com/office/drawing/2014/main" id="{640B0E45-E68C-4B73-8EC2-A4EE026827F6}"/>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39" name="【市民会館】&#10;一人当たり面積平均値テキスト">
          <a:extLst>
            <a:ext uri="{FF2B5EF4-FFF2-40B4-BE49-F238E27FC236}">
              <a16:creationId xmlns:a16="http://schemas.microsoft.com/office/drawing/2014/main" id="{CCA8CD9D-2A3E-47D6-AC03-0DBA28953945}"/>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0" name="フローチャート: 判断 439">
          <a:extLst>
            <a:ext uri="{FF2B5EF4-FFF2-40B4-BE49-F238E27FC236}">
              <a16:creationId xmlns:a16="http://schemas.microsoft.com/office/drawing/2014/main" id="{A5CC48CB-A6D7-4025-95EE-FEC812757042}"/>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41" name="フローチャート: 判断 440">
          <a:extLst>
            <a:ext uri="{FF2B5EF4-FFF2-40B4-BE49-F238E27FC236}">
              <a16:creationId xmlns:a16="http://schemas.microsoft.com/office/drawing/2014/main" id="{499DA6CA-3899-4CAE-B0BE-1FA639D6F6D9}"/>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42" name="フローチャート: 判断 441">
          <a:extLst>
            <a:ext uri="{FF2B5EF4-FFF2-40B4-BE49-F238E27FC236}">
              <a16:creationId xmlns:a16="http://schemas.microsoft.com/office/drawing/2014/main" id="{55403015-5906-4FF8-971C-5EF0AB72BC41}"/>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43" name="フローチャート: 判断 442">
          <a:extLst>
            <a:ext uri="{FF2B5EF4-FFF2-40B4-BE49-F238E27FC236}">
              <a16:creationId xmlns:a16="http://schemas.microsoft.com/office/drawing/2014/main" id="{06FFAB36-480E-44AB-BA2B-E523271C72AB}"/>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4" name="フローチャート: 判断 443">
          <a:extLst>
            <a:ext uri="{FF2B5EF4-FFF2-40B4-BE49-F238E27FC236}">
              <a16:creationId xmlns:a16="http://schemas.microsoft.com/office/drawing/2014/main" id="{18C4C082-DDCD-462F-A799-4BB446E186B4}"/>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B6A7ED5-790E-4A70-A15E-8B7F5A4CDC3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8C022F5D-E83D-4BCD-9953-4896ABA5A31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9E24543D-B2C1-4727-AAA3-E6715DAEA1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1AB8751-FD47-425A-A17F-A19C91C8914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5CDC6E0E-08B4-4B88-ADF2-FD569B53FB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41729</xdr:rowOff>
    </xdr:from>
    <xdr:to>
      <xdr:col>55</xdr:col>
      <xdr:colOff>50800</xdr:colOff>
      <xdr:row>104</xdr:row>
      <xdr:rowOff>143329</xdr:rowOff>
    </xdr:to>
    <xdr:sp macro="" textlink="">
      <xdr:nvSpPr>
        <xdr:cNvPr id="450" name="楕円 449">
          <a:extLst>
            <a:ext uri="{FF2B5EF4-FFF2-40B4-BE49-F238E27FC236}">
              <a16:creationId xmlns:a16="http://schemas.microsoft.com/office/drawing/2014/main" id="{D997560D-3DE6-4919-9302-E4441FF78D63}"/>
            </a:ext>
          </a:extLst>
        </xdr:cNvPr>
        <xdr:cNvSpPr/>
      </xdr:nvSpPr>
      <xdr:spPr>
        <a:xfrm>
          <a:off x="10426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64606</xdr:rowOff>
    </xdr:from>
    <xdr:ext cx="469744" cy="259045"/>
    <xdr:sp macro="" textlink="">
      <xdr:nvSpPr>
        <xdr:cNvPr id="451" name="【市民会館】&#10;一人当たり面積該当値テキスト">
          <a:extLst>
            <a:ext uri="{FF2B5EF4-FFF2-40B4-BE49-F238E27FC236}">
              <a16:creationId xmlns:a16="http://schemas.microsoft.com/office/drawing/2014/main" id="{EB490AA6-477C-4410-951C-EB36D71BA73E}"/>
            </a:ext>
          </a:extLst>
        </xdr:cNvPr>
        <xdr:cNvSpPr txBox="1"/>
      </xdr:nvSpPr>
      <xdr:spPr>
        <a:xfrm>
          <a:off x="10515600" y="177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146231</xdr:rowOff>
    </xdr:from>
    <xdr:to>
      <xdr:col>50</xdr:col>
      <xdr:colOff>165100</xdr:colOff>
      <xdr:row>103</xdr:row>
      <xdr:rowOff>76381</xdr:rowOff>
    </xdr:to>
    <xdr:sp macro="" textlink="">
      <xdr:nvSpPr>
        <xdr:cNvPr id="452" name="楕円 451">
          <a:extLst>
            <a:ext uri="{FF2B5EF4-FFF2-40B4-BE49-F238E27FC236}">
              <a16:creationId xmlns:a16="http://schemas.microsoft.com/office/drawing/2014/main" id="{C20DA99D-4D1F-4045-B7D7-48F9AC6402BE}"/>
            </a:ext>
          </a:extLst>
        </xdr:cNvPr>
        <xdr:cNvSpPr/>
      </xdr:nvSpPr>
      <xdr:spPr>
        <a:xfrm>
          <a:off x="9588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25581</xdr:rowOff>
    </xdr:from>
    <xdr:to>
      <xdr:col>55</xdr:col>
      <xdr:colOff>0</xdr:colOff>
      <xdr:row>104</xdr:row>
      <xdr:rowOff>92529</xdr:rowOff>
    </xdr:to>
    <xdr:cxnSp macro="">
      <xdr:nvCxnSpPr>
        <xdr:cNvPr id="453" name="直線コネクタ 452">
          <a:extLst>
            <a:ext uri="{FF2B5EF4-FFF2-40B4-BE49-F238E27FC236}">
              <a16:creationId xmlns:a16="http://schemas.microsoft.com/office/drawing/2014/main" id="{CDDD2553-F6E9-4A43-91BA-D0947D72341F}"/>
            </a:ext>
          </a:extLst>
        </xdr:cNvPr>
        <xdr:cNvCxnSpPr/>
      </xdr:nvCxnSpPr>
      <xdr:spPr>
        <a:xfrm>
          <a:off x="9639300" y="17684931"/>
          <a:ext cx="8382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4173</xdr:rowOff>
    </xdr:from>
    <xdr:to>
      <xdr:col>41</xdr:col>
      <xdr:colOff>101600</xdr:colOff>
      <xdr:row>103</xdr:row>
      <xdr:rowOff>105773</xdr:rowOff>
    </xdr:to>
    <xdr:sp macro="" textlink="">
      <xdr:nvSpPr>
        <xdr:cNvPr id="454" name="楕円 453">
          <a:extLst>
            <a:ext uri="{FF2B5EF4-FFF2-40B4-BE49-F238E27FC236}">
              <a16:creationId xmlns:a16="http://schemas.microsoft.com/office/drawing/2014/main" id="{81D06982-243D-45A0-BC2A-95BCA7833D84}"/>
            </a:ext>
          </a:extLst>
        </xdr:cNvPr>
        <xdr:cNvSpPr/>
      </xdr:nvSpPr>
      <xdr:spPr>
        <a:xfrm>
          <a:off x="781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4173</xdr:rowOff>
    </xdr:from>
    <xdr:to>
      <xdr:col>36</xdr:col>
      <xdr:colOff>165100</xdr:colOff>
      <xdr:row>103</xdr:row>
      <xdr:rowOff>105773</xdr:rowOff>
    </xdr:to>
    <xdr:sp macro="" textlink="">
      <xdr:nvSpPr>
        <xdr:cNvPr id="455" name="楕円 454">
          <a:extLst>
            <a:ext uri="{FF2B5EF4-FFF2-40B4-BE49-F238E27FC236}">
              <a16:creationId xmlns:a16="http://schemas.microsoft.com/office/drawing/2014/main" id="{8202BA11-23F4-41B6-899B-3F1348B38AF0}"/>
            </a:ext>
          </a:extLst>
        </xdr:cNvPr>
        <xdr:cNvSpPr/>
      </xdr:nvSpPr>
      <xdr:spPr>
        <a:xfrm>
          <a:off x="692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54973</xdr:rowOff>
    </xdr:from>
    <xdr:to>
      <xdr:col>41</xdr:col>
      <xdr:colOff>50800</xdr:colOff>
      <xdr:row>103</xdr:row>
      <xdr:rowOff>54973</xdr:rowOff>
    </xdr:to>
    <xdr:cxnSp macro="">
      <xdr:nvCxnSpPr>
        <xdr:cNvPr id="456" name="直線コネクタ 455">
          <a:extLst>
            <a:ext uri="{FF2B5EF4-FFF2-40B4-BE49-F238E27FC236}">
              <a16:creationId xmlns:a16="http://schemas.microsoft.com/office/drawing/2014/main" id="{F26F3E99-09D2-46D7-9BBF-480A0EE46D8C}"/>
            </a:ext>
          </a:extLst>
        </xdr:cNvPr>
        <xdr:cNvCxnSpPr/>
      </xdr:nvCxnSpPr>
      <xdr:spPr>
        <a:xfrm>
          <a:off x="6972300" y="1771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57" name="n_1aveValue【市民会館】&#10;一人当たり面積">
          <a:extLst>
            <a:ext uri="{FF2B5EF4-FFF2-40B4-BE49-F238E27FC236}">
              <a16:creationId xmlns:a16="http://schemas.microsoft.com/office/drawing/2014/main" id="{50B6D5AC-3D50-4516-9962-D52391C841B7}"/>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8" name="n_2aveValue【市民会館】&#10;一人当たり面積">
          <a:extLst>
            <a:ext uri="{FF2B5EF4-FFF2-40B4-BE49-F238E27FC236}">
              <a16:creationId xmlns:a16="http://schemas.microsoft.com/office/drawing/2014/main" id="{794E04A5-01DB-4A75-B27A-E1A0F28F3696}"/>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59" name="n_3aveValue【市民会館】&#10;一人当たり面積">
          <a:extLst>
            <a:ext uri="{FF2B5EF4-FFF2-40B4-BE49-F238E27FC236}">
              <a16:creationId xmlns:a16="http://schemas.microsoft.com/office/drawing/2014/main" id="{4C9B855C-67F5-4854-B87F-4977DA4AA549}"/>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60" name="n_4aveValue【市民会館】&#10;一人当たり面積">
          <a:extLst>
            <a:ext uri="{FF2B5EF4-FFF2-40B4-BE49-F238E27FC236}">
              <a16:creationId xmlns:a16="http://schemas.microsoft.com/office/drawing/2014/main" id="{01465D5F-6ADA-432C-A7CE-D4F134C20252}"/>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92908</xdr:rowOff>
    </xdr:from>
    <xdr:ext cx="469744" cy="259045"/>
    <xdr:sp macro="" textlink="">
      <xdr:nvSpPr>
        <xdr:cNvPr id="461" name="n_1mainValue【市民会館】&#10;一人当たり面積">
          <a:extLst>
            <a:ext uri="{FF2B5EF4-FFF2-40B4-BE49-F238E27FC236}">
              <a16:creationId xmlns:a16="http://schemas.microsoft.com/office/drawing/2014/main" id="{C0B48513-1811-4042-B4C0-B528F8F9539D}"/>
            </a:ext>
          </a:extLst>
        </xdr:cNvPr>
        <xdr:cNvSpPr txBox="1"/>
      </xdr:nvSpPr>
      <xdr:spPr>
        <a:xfrm>
          <a:off x="93917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122300</xdr:rowOff>
    </xdr:from>
    <xdr:ext cx="469744" cy="259045"/>
    <xdr:sp macro="" textlink="">
      <xdr:nvSpPr>
        <xdr:cNvPr id="462" name="n_3mainValue【市民会館】&#10;一人当たり面積">
          <a:extLst>
            <a:ext uri="{FF2B5EF4-FFF2-40B4-BE49-F238E27FC236}">
              <a16:creationId xmlns:a16="http://schemas.microsoft.com/office/drawing/2014/main" id="{A5B6645D-765E-48DC-A054-9AB17C05C2D1}"/>
            </a:ext>
          </a:extLst>
        </xdr:cNvPr>
        <xdr:cNvSpPr txBox="1"/>
      </xdr:nvSpPr>
      <xdr:spPr>
        <a:xfrm>
          <a:off x="7626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122300</xdr:rowOff>
    </xdr:from>
    <xdr:ext cx="469744" cy="259045"/>
    <xdr:sp macro="" textlink="">
      <xdr:nvSpPr>
        <xdr:cNvPr id="463" name="n_4mainValue【市民会館】&#10;一人当たり面積">
          <a:extLst>
            <a:ext uri="{FF2B5EF4-FFF2-40B4-BE49-F238E27FC236}">
              <a16:creationId xmlns:a16="http://schemas.microsoft.com/office/drawing/2014/main" id="{12511892-63BD-408D-82A9-241AD24F2C86}"/>
            </a:ext>
          </a:extLst>
        </xdr:cNvPr>
        <xdr:cNvSpPr txBox="1"/>
      </xdr:nvSpPr>
      <xdr:spPr>
        <a:xfrm>
          <a:off x="6737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1EC28520-89B3-423E-85A8-2C4C6D2E67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17259B4F-2D21-4851-AF3F-F4441C841A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2DD0196C-D461-4250-A871-FDAFA76C45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27BDCB58-FC17-4C01-8E3A-977241E911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4D40CC21-249F-4C39-8473-A40844EC08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F3268345-4243-43D4-B2BD-6D19A88A19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EFA6BCE8-1361-4776-9654-45E12128F3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B4FDDABC-CEE3-4DA4-A837-CAAD11F05D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id="{7CAE6877-E495-4AD2-AF1C-490916F782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D0671895-FBA7-4CC3-B541-0016A5BBDB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id="{25E2DDD0-69E3-491F-85E4-1443226C3DD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a:extLst>
            <a:ext uri="{FF2B5EF4-FFF2-40B4-BE49-F238E27FC236}">
              <a16:creationId xmlns:a16="http://schemas.microsoft.com/office/drawing/2014/main" id="{8AF1B9CB-5347-408F-B619-966E18500E1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a:extLst>
            <a:ext uri="{FF2B5EF4-FFF2-40B4-BE49-F238E27FC236}">
              <a16:creationId xmlns:a16="http://schemas.microsoft.com/office/drawing/2014/main" id="{DD0B43CB-B661-4B3D-8360-46905248679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a:extLst>
            <a:ext uri="{FF2B5EF4-FFF2-40B4-BE49-F238E27FC236}">
              <a16:creationId xmlns:a16="http://schemas.microsoft.com/office/drawing/2014/main" id="{B6517FBE-C8D2-4FB1-99F6-7AE822A5158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a:extLst>
            <a:ext uri="{FF2B5EF4-FFF2-40B4-BE49-F238E27FC236}">
              <a16:creationId xmlns:a16="http://schemas.microsoft.com/office/drawing/2014/main" id="{B24608C0-07D1-401F-B155-9026F984CF8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a:extLst>
            <a:ext uri="{FF2B5EF4-FFF2-40B4-BE49-F238E27FC236}">
              <a16:creationId xmlns:a16="http://schemas.microsoft.com/office/drawing/2014/main" id="{3195A2F3-DB26-463E-87C4-85A44172137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a:extLst>
            <a:ext uri="{FF2B5EF4-FFF2-40B4-BE49-F238E27FC236}">
              <a16:creationId xmlns:a16="http://schemas.microsoft.com/office/drawing/2014/main" id="{BFCF1BE1-7128-4822-976A-F8EC0CC4F78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a:extLst>
            <a:ext uri="{FF2B5EF4-FFF2-40B4-BE49-F238E27FC236}">
              <a16:creationId xmlns:a16="http://schemas.microsoft.com/office/drawing/2014/main" id="{DC108267-BEDC-4093-B615-84C8325A6BA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a:extLst>
            <a:ext uri="{FF2B5EF4-FFF2-40B4-BE49-F238E27FC236}">
              <a16:creationId xmlns:a16="http://schemas.microsoft.com/office/drawing/2014/main" id="{0CAE31A8-13DA-417D-8B72-5C0D5B1354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a:extLst>
            <a:ext uri="{FF2B5EF4-FFF2-40B4-BE49-F238E27FC236}">
              <a16:creationId xmlns:a16="http://schemas.microsoft.com/office/drawing/2014/main" id="{7527F5D5-FAAF-4F0E-AC2E-C2B213B93C8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a:extLst>
            <a:ext uri="{FF2B5EF4-FFF2-40B4-BE49-F238E27FC236}">
              <a16:creationId xmlns:a16="http://schemas.microsoft.com/office/drawing/2014/main" id="{C7E018BB-19E8-486A-93EF-87D5D5F281F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a:extLst>
            <a:ext uri="{FF2B5EF4-FFF2-40B4-BE49-F238E27FC236}">
              <a16:creationId xmlns:a16="http://schemas.microsoft.com/office/drawing/2014/main" id="{42C3FDF4-5DED-4E13-88DD-6E409EB396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a:extLst>
            <a:ext uri="{FF2B5EF4-FFF2-40B4-BE49-F238E27FC236}">
              <a16:creationId xmlns:a16="http://schemas.microsoft.com/office/drawing/2014/main" id="{F4CB03A1-AA67-4794-9069-7AF707CF9A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5BAC5610-610D-47FD-9ED9-8176566FED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470A8519-627C-46C6-8961-93CFA6F6D1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89" name="直線コネクタ 488">
          <a:extLst>
            <a:ext uri="{FF2B5EF4-FFF2-40B4-BE49-F238E27FC236}">
              <a16:creationId xmlns:a16="http://schemas.microsoft.com/office/drawing/2014/main" id="{83AECF0E-3C74-42E2-9557-EC59256C9B54}"/>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BE23FF37-E842-415D-87C8-FCA510F2F089}"/>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1" name="直線コネクタ 490">
          <a:extLst>
            <a:ext uri="{FF2B5EF4-FFF2-40B4-BE49-F238E27FC236}">
              <a16:creationId xmlns:a16="http://schemas.microsoft.com/office/drawing/2014/main" id="{1ACB88FC-1BC2-4EB8-AB72-0AF0AFC09BD3}"/>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92" name="【一般廃棄物処理施設】&#10;有形固定資産減価償却率最大値テキスト">
          <a:extLst>
            <a:ext uri="{FF2B5EF4-FFF2-40B4-BE49-F238E27FC236}">
              <a16:creationId xmlns:a16="http://schemas.microsoft.com/office/drawing/2014/main" id="{E35C72D8-C701-44B4-BFC8-2E30D16D0CFC}"/>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93" name="直線コネクタ 492">
          <a:extLst>
            <a:ext uri="{FF2B5EF4-FFF2-40B4-BE49-F238E27FC236}">
              <a16:creationId xmlns:a16="http://schemas.microsoft.com/office/drawing/2014/main" id="{89B741B0-BB7B-4BD0-95E9-8B315E950778}"/>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BF27E04C-0501-4301-9AE2-42F9893BC4CE}"/>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95" name="フローチャート: 判断 494">
          <a:extLst>
            <a:ext uri="{FF2B5EF4-FFF2-40B4-BE49-F238E27FC236}">
              <a16:creationId xmlns:a16="http://schemas.microsoft.com/office/drawing/2014/main" id="{FEF8F313-C2ED-4247-9EE8-45EE8EE04D63}"/>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96" name="フローチャート: 判断 495">
          <a:extLst>
            <a:ext uri="{FF2B5EF4-FFF2-40B4-BE49-F238E27FC236}">
              <a16:creationId xmlns:a16="http://schemas.microsoft.com/office/drawing/2014/main" id="{4A4A4A21-DD52-4B4A-8208-3A36D3B6157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97" name="フローチャート: 判断 496">
          <a:extLst>
            <a:ext uri="{FF2B5EF4-FFF2-40B4-BE49-F238E27FC236}">
              <a16:creationId xmlns:a16="http://schemas.microsoft.com/office/drawing/2014/main" id="{ABDD0E30-AF68-4B24-BDAE-2A721CE36CDF}"/>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98" name="フローチャート: 判断 497">
          <a:extLst>
            <a:ext uri="{FF2B5EF4-FFF2-40B4-BE49-F238E27FC236}">
              <a16:creationId xmlns:a16="http://schemas.microsoft.com/office/drawing/2014/main" id="{8EC3C71A-3C94-4B99-8C27-C2DCEBE16B92}"/>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99" name="フローチャート: 判断 498">
          <a:extLst>
            <a:ext uri="{FF2B5EF4-FFF2-40B4-BE49-F238E27FC236}">
              <a16:creationId xmlns:a16="http://schemas.microsoft.com/office/drawing/2014/main" id="{58CE4CB7-5B57-44C7-B8F9-619E77ACC63B}"/>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24465B7D-6FBB-496A-BDDB-2FE1A8C2DC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F3C36FDC-EF41-4C80-9DDD-0FD33D8F23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6F9908E2-018B-49B4-B2D3-6B2706E188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7C91CDE6-B410-4C88-B2DE-99F18301BC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C36A8EE8-127B-4EEF-968F-35B3ACE753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170724</xdr:rowOff>
    </xdr:from>
    <xdr:to>
      <xdr:col>85</xdr:col>
      <xdr:colOff>177800</xdr:colOff>
      <xdr:row>39</xdr:row>
      <xdr:rowOff>100874</xdr:rowOff>
    </xdr:to>
    <xdr:sp macro="" textlink="">
      <xdr:nvSpPr>
        <xdr:cNvPr id="505" name="楕円 504">
          <a:extLst>
            <a:ext uri="{FF2B5EF4-FFF2-40B4-BE49-F238E27FC236}">
              <a16:creationId xmlns:a16="http://schemas.microsoft.com/office/drawing/2014/main" id="{1FE938B1-BB59-4599-A07C-2E250E36AF18}"/>
            </a:ext>
          </a:extLst>
        </xdr:cNvPr>
        <xdr:cNvSpPr/>
      </xdr:nvSpPr>
      <xdr:spPr>
        <a:xfrm>
          <a:off x="16268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149151</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E31DCDFE-B5C0-4E94-B11F-54D2F21655BD}"/>
            </a:ext>
          </a:extLst>
        </xdr:cNvPr>
        <xdr:cNvSpPr txBox="1"/>
      </xdr:nvSpPr>
      <xdr:spPr>
        <a:xfrm>
          <a:off x="16357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507" name="楕円 506">
          <a:extLst>
            <a:ext uri="{FF2B5EF4-FFF2-40B4-BE49-F238E27FC236}">
              <a16:creationId xmlns:a16="http://schemas.microsoft.com/office/drawing/2014/main" id="{0FC421F1-0C21-49E8-8AEC-DCF9DAA8360B}"/>
            </a:ext>
          </a:extLst>
        </xdr:cNvPr>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50074</xdr:rowOff>
    </xdr:to>
    <xdr:cxnSp macro="">
      <xdr:nvCxnSpPr>
        <xdr:cNvPr id="508" name="直線コネクタ 507">
          <a:extLst>
            <a:ext uri="{FF2B5EF4-FFF2-40B4-BE49-F238E27FC236}">
              <a16:creationId xmlns:a16="http://schemas.microsoft.com/office/drawing/2014/main" id="{5A14EB69-C030-4102-A66E-27F1EE78218E}"/>
            </a:ext>
          </a:extLst>
        </xdr:cNvPr>
        <xdr:cNvCxnSpPr/>
      </xdr:nvCxnSpPr>
      <xdr:spPr>
        <a:xfrm>
          <a:off x="15481300" y="66925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152763</xdr:rowOff>
    </xdr:from>
    <xdr:to>
      <xdr:col>72</xdr:col>
      <xdr:colOff>38100</xdr:colOff>
      <xdr:row>39</xdr:row>
      <xdr:rowOff>82913</xdr:rowOff>
    </xdr:to>
    <xdr:sp macro="" textlink="">
      <xdr:nvSpPr>
        <xdr:cNvPr id="509" name="楕円 508">
          <a:extLst>
            <a:ext uri="{FF2B5EF4-FFF2-40B4-BE49-F238E27FC236}">
              <a16:creationId xmlns:a16="http://schemas.microsoft.com/office/drawing/2014/main" id="{7AC50A98-5B08-4670-AD96-1B2228C75144}"/>
            </a:ext>
          </a:extLst>
        </xdr:cNvPr>
        <xdr:cNvSpPr/>
      </xdr:nvSpPr>
      <xdr:spPr>
        <a:xfrm>
          <a:off x="1365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10" name="楕円 509">
          <a:extLst>
            <a:ext uri="{FF2B5EF4-FFF2-40B4-BE49-F238E27FC236}">
              <a16:creationId xmlns:a16="http://schemas.microsoft.com/office/drawing/2014/main" id="{CF931066-5FE3-4B03-A1EC-A96581F8F6AF}"/>
            </a:ext>
          </a:extLst>
        </xdr:cNvPr>
        <xdr:cNvSpPr/>
      </xdr:nvSpPr>
      <xdr:spPr>
        <a:xfrm>
          <a:off x="1276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32113</xdr:rowOff>
    </xdr:from>
    <xdr:to>
      <xdr:col>71</xdr:col>
      <xdr:colOff>177800</xdr:colOff>
      <xdr:row>39</xdr:row>
      <xdr:rowOff>79466</xdr:rowOff>
    </xdr:to>
    <xdr:cxnSp macro="">
      <xdr:nvCxnSpPr>
        <xdr:cNvPr id="511" name="直線コネクタ 510">
          <a:extLst>
            <a:ext uri="{FF2B5EF4-FFF2-40B4-BE49-F238E27FC236}">
              <a16:creationId xmlns:a16="http://schemas.microsoft.com/office/drawing/2014/main" id="{9EACFE96-E719-403B-97C1-AB24A02480AF}"/>
            </a:ext>
          </a:extLst>
        </xdr:cNvPr>
        <xdr:cNvCxnSpPr/>
      </xdr:nvCxnSpPr>
      <xdr:spPr>
        <a:xfrm flipV="1">
          <a:off x="12814300" y="67186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749A1267-B9D3-400A-9DE1-2546A83A349D}"/>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27D8807A-93AB-4C54-8927-0C54F57FDB85}"/>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6ED56D1C-DC65-463F-9A38-51F5FFE6D001}"/>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B0960A3E-13AC-44B1-81C9-75681483D76A}"/>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73314</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61E17C2F-37CE-465A-BDC5-FA929565DEB2}"/>
            </a:ext>
          </a:extLst>
        </xdr:cNvPr>
        <xdr:cNvSpPr txBox="1"/>
      </xdr:nvSpPr>
      <xdr:spPr>
        <a:xfrm>
          <a:off x="152660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99440</xdr:rowOff>
    </xdr:from>
    <xdr:ext cx="405111" cy="259045"/>
    <xdr:sp macro="" textlink="">
      <xdr:nvSpPr>
        <xdr:cNvPr id="517" name="n_3mainValue【一般廃棄物処理施設】&#10;有形固定資産減価償却率">
          <a:extLst>
            <a:ext uri="{FF2B5EF4-FFF2-40B4-BE49-F238E27FC236}">
              <a16:creationId xmlns:a16="http://schemas.microsoft.com/office/drawing/2014/main" id="{417D2F6F-AE0A-40F9-AA73-FB8FF4F97D4C}"/>
            </a:ext>
          </a:extLst>
        </xdr:cNvPr>
        <xdr:cNvSpPr txBox="1"/>
      </xdr:nvSpPr>
      <xdr:spPr>
        <a:xfrm>
          <a:off x="13500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18" name="n_4mainValue【一般廃棄物処理施設】&#10;有形固定資産減価償却率">
          <a:extLst>
            <a:ext uri="{FF2B5EF4-FFF2-40B4-BE49-F238E27FC236}">
              <a16:creationId xmlns:a16="http://schemas.microsoft.com/office/drawing/2014/main" id="{B66A8F8E-7BF8-4FDC-B1C7-65E448457D8B}"/>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BC874C60-233F-4C73-97B5-662FEDB9A4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4E9CDF03-E4E5-45BD-98FE-1559212E37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6BC26771-3AB4-48AA-B020-DAD498D943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ED2C795A-9601-4F27-8222-D778BAF35D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738F5663-1B69-4B71-99E1-3121FCB694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424424EE-64AC-4684-B103-D5E6B53A80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0EE1D7F7-268E-4710-A639-E8A02762D2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DA5FCA23-3D76-4405-B5B0-F64AC67B35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FFE38421-8E60-4466-A198-A4FC89B25A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CBAECDBB-958B-4E3B-8321-888DC4F55A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a:extLst>
            <a:ext uri="{FF2B5EF4-FFF2-40B4-BE49-F238E27FC236}">
              <a16:creationId xmlns:a16="http://schemas.microsoft.com/office/drawing/2014/main" id="{16206C39-1E10-43FA-A0FB-5C19AAE2127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a:extLst>
            <a:ext uri="{FF2B5EF4-FFF2-40B4-BE49-F238E27FC236}">
              <a16:creationId xmlns:a16="http://schemas.microsoft.com/office/drawing/2014/main" id="{DFD70EE0-8B46-4668-B5EE-C23718F09C7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a:extLst>
            <a:ext uri="{FF2B5EF4-FFF2-40B4-BE49-F238E27FC236}">
              <a16:creationId xmlns:a16="http://schemas.microsoft.com/office/drawing/2014/main" id="{2B497DD2-A60D-4782-AF47-B1F94D5133D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a:extLst>
            <a:ext uri="{FF2B5EF4-FFF2-40B4-BE49-F238E27FC236}">
              <a16:creationId xmlns:a16="http://schemas.microsoft.com/office/drawing/2014/main" id="{7FED5111-B1B0-4913-BCF9-D1B27D8A3FC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a:extLst>
            <a:ext uri="{FF2B5EF4-FFF2-40B4-BE49-F238E27FC236}">
              <a16:creationId xmlns:a16="http://schemas.microsoft.com/office/drawing/2014/main" id="{3D98F452-C0B3-4EE7-8ADD-CE93523202B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a:extLst>
            <a:ext uri="{FF2B5EF4-FFF2-40B4-BE49-F238E27FC236}">
              <a16:creationId xmlns:a16="http://schemas.microsoft.com/office/drawing/2014/main" id="{E18D51C8-DFA0-4639-889D-E93FBCA5189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a:extLst>
            <a:ext uri="{FF2B5EF4-FFF2-40B4-BE49-F238E27FC236}">
              <a16:creationId xmlns:a16="http://schemas.microsoft.com/office/drawing/2014/main" id="{CFDEB507-5A58-4910-8D3E-7CF9612F70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a:extLst>
            <a:ext uri="{FF2B5EF4-FFF2-40B4-BE49-F238E27FC236}">
              <a16:creationId xmlns:a16="http://schemas.microsoft.com/office/drawing/2014/main" id="{5CC3917C-9C6F-4023-BBD2-59D8DC30469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8464F6E1-18B5-44D5-9D97-BF9BBCE484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a:extLst>
            <a:ext uri="{FF2B5EF4-FFF2-40B4-BE49-F238E27FC236}">
              <a16:creationId xmlns:a16="http://schemas.microsoft.com/office/drawing/2014/main" id="{194FCFF4-5967-4A77-8E5B-261E682210D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7093BF07-DD98-4FEE-ABDF-0D823A93BED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40" name="直線コネクタ 539">
          <a:extLst>
            <a:ext uri="{FF2B5EF4-FFF2-40B4-BE49-F238E27FC236}">
              <a16:creationId xmlns:a16="http://schemas.microsoft.com/office/drawing/2014/main" id="{F13BF522-7B38-4691-8DC7-388004A3A4B7}"/>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41" name="【一般廃棄物処理施設】&#10;一人当たり有形固定資産（償却資産）額最小値テキスト">
          <a:extLst>
            <a:ext uri="{FF2B5EF4-FFF2-40B4-BE49-F238E27FC236}">
              <a16:creationId xmlns:a16="http://schemas.microsoft.com/office/drawing/2014/main" id="{04CF5A74-9A5D-480C-845C-5DAB7268AF6A}"/>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42" name="直線コネクタ 541">
          <a:extLst>
            <a:ext uri="{FF2B5EF4-FFF2-40B4-BE49-F238E27FC236}">
              <a16:creationId xmlns:a16="http://schemas.microsoft.com/office/drawing/2014/main" id="{DD8B6824-504C-443A-B521-AE5EF9B563F9}"/>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43" name="【一般廃棄物処理施設】&#10;一人当たり有形固定資産（償却資産）額最大値テキスト">
          <a:extLst>
            <a:ext uri="{FF2B5EF4-FFF2-40B4-BE49-F238E27FC236}">
              <a16:creationId xmlns:a16="http://schemas.microsoft.com/office/drawing/2014/main" id="{5C57E667-5363-4FEA-8B9F-D292528216B1}"/>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44" name="直線コネクタ 543">
          <a:extLst>
            <a:ext uri="{FF2B5EF4-FFF2-40B4-BE49-F238E27FC236}">
              <a16:creationId xmlns:a16="http://schemas.microsoft.com/office/drawing/2014/main" id="{90656059-5492-4F8D-A41F-636DA01D6EE6}"/>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45" name="【一般廃棄物処理施設】&#10;一人当たり有形固定資産（償却資産）額平均値テキスト">
          <a:extLst>
            <a:ext uri="{FF2B5EF4-FFF2-40B4-BE49-F238E27FC236}">
              <a16:creationId xmlns:a16="http://schemas.microsoft.com/office/drawing/2014/main" id="{198BED62-AB87-428C-B689-B6BD5BA5C4EA}"/>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46" name="フローチャート: 判断 545">
          <a:extLst>
            <a:ext uri="{FF2B5EF4-FFF2-40B4-BE49-F238E27FC236}">
              <a16:creationId xmlns:a16="http://schemas.microsoft.com/office/drawing/2014/main" id="{42216DC3-9E32-436B-BA84-31463A018626}"/>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47" name="フローチャート: 判断 546">
          <a:extLst>
            <a:ext uri="{FF2B5EF4-FFF2-40B4-BE49-F238E27FC236}">
              <a16:creationId xmlns:a16="http://schemas.microsoft.com/office/drawing/2014/main" id="{EB17A2C1-DBA8-4C3D-BBC6-8865858E1FB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48" name="フローチャート: 判断 547">
          <a:extLst>
            <a:ext uri="{FF2B5EF4-FFF2-40B4-BE49-F238E27FC236}">
              <a16:creationId xmlns:a16="http://schemas.microsoft.com/office/drawing/2014/main" id="{18757D44-5363-407F-95F6-85C238F96227}"/>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49" name="フローチャート: 判断 548">
          <a:extLst>
            <a:ext uri="{FF2B5EF4-FFF2-40B4-BE49-F238E27FC236}">
              <a16:creationId xmlns:a16="http://schemas.microsoft.com/office/drawing/2014/main" id="{0CDA5FA3-5109-48ED-B871-D2B90B32C9C8}"/>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50" name="フローチャート: 判断 549">
          <a:extLst>
            <a:ext uri="{FF2B5EF4-FFF2-40B4-BE49-F238E27FC236}">
              <a16:creationId xmlns:a16="http://schemas.microsoft.com/office/drawing/2014/main" id="{37C0D002-453D-4297-9553-37C6786043B7}"/>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BAF42BCB-FE94-4933-875C-C4D7F27F53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1A58FE90-3372-4D1E-B1C0-2111369FD6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8F213D6A-A764-4338-AA76-3D9ED18B77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8C8F3235-C98E-4875-A0D7-E5C2CEFFA7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45C628E0-3035-4B29-BC95-BC8977EC96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14951</xdr:rowOff>
    </xdr:from>
    <xdr:to>
      <xdr:col>116</xdr:col>
      <xdr:colOff>114300</xdr:colOff>
      <xdr:row>41</xdr:row>
      <xdr:rowOff>116551</xdr:rowOff>
    </xdr:to>
    <xdr:sp macro="" textlink="">
      <xdr:nvSpPr>
        <xdr:cNvPr id="556" name="楕円 555">
          <a:extLst>
            <a:ext uri="{FF2B5EF4-FFF2-40B4-BE49-F238E27FC236}">
              <a16:creationId xmlns:a16="http://schemas.microsoft.com/office/drawing/2014/main" id="{E82C81CA-150B-43CB-998F-48F6213E4EAA}"/>
            </a:ext>
          </a:extLst>
        </xdr:cNvPr>
        <xdr:cNvSpPr/>
      </xdr:nvSpPr>
      <xdr:spPr>
        <a:xfrm>
          <a:off x="22110700" y="70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101328</xdr:rowOff>
    </xdr:from>
    <xdr:ext cx="534377" cy="259045"/>
    <xdr:sp macro="" textlink="">
      <xdr:nvSpPr>
        <xdr:cNvPr id="557" name="【一般廃棄物処理施設】&#10;一人当たり有形固定資産（償却資産）額該当値テキスト">
          <a:extLst>
            <a:ext uri="{FF2B5EF4-FFF2-40B4-BE49-F238E27FC236}">
              <a16:creationId xmlns:a16="http://schemas.microsoft.com/office/drawing/2014/main" id="{72610786-321B-4D37-80AE-AB6772BDEECC}"/>
            </a:ext>
          </a:extLst>
        </xdr:cNvPr>
        <xdr:cNvSpPr txBox="1"/>
      </xdr:nvSpPr>
      <xdr:spPr>
        <a:xfrm>
          <a:off x="22199600" y="69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14619</xdr:rowOff>
    </xdr:from>
    <xdr:to>
      <xdr:col>112</xdr:col>
      <xdr:colOff>38100</xdr:colOff>
      <xdr:row>41</xdr:row>
      <xdr:rowOff>116219</xdr:rowOff>
    </xdr:to>
    <xdr:sp macro="" textlink="">
      <xdr:nvSpPr>
        <xdr:cNvPr id="558" name="楕円 557">
          <a:extLst>
            <a:ext uri="{FF2B5EF4-FFF2-40B4-BE49-F238E27FC236}">
              <a16:creationId xmlns:a16="http://schemas.microsoft.com/office/drawing/2014/main" id="{B52D37D6-1B21-4B59-BE3F-63B5240DE42A}"/>
            </a:ext>
          </a:extLst>
        </xdr:cNvPr>
        <xdr:cNvSpPr/>
      </xdr:nvSpPr>
      <xdr:spPr>
        <a:xfrm>
          <a:off x="21272500" y="7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65419</xdr:rowOff>
    </xdr:from>
    <xdr:to>
      <xdr:col>116</xdr:col>
      <xdr:colOff>63500</xdr:colOff>
      <xdr:row>41</xdr:row>
      <xdr:rowOff>65751</xdr:rowOff>
    </xdr:to>
    <xdr:cxnSp macro="">
      <xdr:nvCxnSpPr>
        <xdr:cNvPr id="559" name="直線コネクタ 558">
          <a:extLst>
            <a:ext uri="{FF2B5EF4-FFF2-40B4-BE49-F238E27FC236}">
              <a16:creationId xmlns:a16="http://schemas.microsoft.com/office/drawing/2014/main" id="{3B8C1A98-954B-4DD2-B834-91E288D3D0F4}"/>
            </a:ext>
          </a:extLst>
        </xdr:cNvPr>
        <xdr:cNvCxnSpPr/>
      </xdr:nvCxnSpPr>
      <xdr:spPr>
        <a:xfrm>
          <a:off x="21323300" y="7094869"/>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22634</xdr:rowOff>
    </xdr:from>
    <xdr:to>
      <xdr:col>102</xdr:col>
      <xdr:colOff>165100</xdr:colOff>
      <xdr:row>41</xdr:row>
      <xdr:rowOff>124234</xdr:rowOff>
    </xdr:to>
    <xdr:sp macro="" textlink="">
      <xdr:nvSpPr>
        <xdr:cNvPr id="560" name="楕円 559">
          <a:extLst>
            <a:ext uri="{FF2B5EF4-FFF2-40B4-BE49-F238E27FC236}">
              <a16:creationId xmlns:a16="http://schemas.microsoft.com/office/drawing/2014/main" id="{EEA280E6-3FB5-4CC3-B051-9D0EBAB2CC43}"/>
            </a:ext>
          </a:extLst>
        </xdr:cNvPr>
        <xdr:cNvSpPr/>
      </xdr:nvSpPr>
      <xdr:spPr>
        <a:xfrm>
          <a:off x="19494500" y="70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25747</xdr:rowOff>
    </xdr:from>
    <xdr:to>
      <xdr:col>98</xdr:col>
      <xdr:colOff>38100</xdr:colOff>
      <xdr:row>41</xdr:row>
      <xdr:rowOff>127347</xdr:rowOff>
    </xdr:to>
    <xdr:sp macro="" textlink="">
      <xdr:nvSpPr>
        <xdr:cNvPr id="561" name="楕円 560">
          <a:extLst>
            <a:ext uri="{FF2B5EF4-FFF2-40B4-BE49-F238E27FC236}">
              <a16:creationId xmlns:a16="http://schemas.microsoft.com/office/drawing/2014/main" id="{FC4CB081-CEB2-463A-B18E-7D89D229730C}"/>
            </a:ext>
          </a:extLst>
        </xdr:cNvPr>
        <xdr:cNvSpPr/>
      </xdr:nvSpPr>
      <xdr:spPr>
        <a:xfrm>
          <a:off x="18605500" y="70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73434</xdr:rowOff>
    </xdr:from>
    <xdr:to>
      <xdr:col>102</xdr:col>
      <xdr:colOff>114300</xdr:colOff>
      <xdr:row>41</xdr:row>
      <xdr:rowOff>76547</xdr:rowOff>
    </xdr:to>
    <xdr:cxnSp macro="">
      <xdr:nvCxnSpPr>
        <xdr:cNvPr id="562" name="直線コネクタ 561">
          <a:extLst>
            <a:ext uri="{FF2B5EF4-FFF2-40B4-BE49-F238E27FC236}">
              <a16:creationId xmlns:a16="http://schemas.microsoft.com/office/drawing/2014/main" id="{A150B9F6-6074-49DC-B2A5-58E62E2B1772}"/>
            </a:ext>
          </a:extLst>
        </xdr:cNvPr>
        <xdr:cNvCxnSpPr/>
      </xdr:nvCxnSpPr>
      <xdr:spPr>
        <a:xfrm flipV="1">
          <a:off x="18656300" y="7102884"/>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D7149F1E-44C4-4274-9583-64C91B48F532}"/>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B0B58BD7-113F-40CA-9C64-7AC6287E9C3B}"/>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285D0E61-0821-4AD5-8E4D-93BAA605CC9A}"/>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23461E00-8092-4F01-AF9D-B9785D76BA1B}"/>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107346</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415994DA-C420-4B09-ADB8-AB6BF396E1E1}"/>
            </a:ext>
          </a:extLst>
        </xdr:cNvPr>
        <xdr:cNvSpPr txBox="1"/>
      </xdr:nvSpPr>
      <xdr:spPr>
        <a:xfrm>
          <a:off x="21043411" y="71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115361</xdr:rowOff>
    </xdr:from>
    <xdr:ext cx="534377" cy="259045"/>
    <xdr:sp macro="" textlink="">
      <xdr:nvSpPr>
        <xdr:cNvPr id="568" name="n_3mainValue【一般廃棄物処理施設】&#10;一人当たり有形固定資産（償却資産）額">
          <a:extLst>
            <a:ext uri="{FF2B5EF4-FFF2-40B4-BE49-F238E27FC236}">
              <a16:creationId xmlns:a16="http://schemas.microsoft.com/office/drawing/2014/main" id="{863C04DD-699B-4231-83E7-FDC332ACDAB7}"/>
            </a:ext>
          </a:extLst>
        </xdr:cNvPr>
        <xdr:cNvSpPr txBox="1"/>
      </xdr:nvSpPr>
      <xdr:spPr>
        <a:xfrm>
          <a:off x="19278111" y="71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118474</xdr:rowOff>
    </xdr:from>
    <xdr:ext cx="534377" cy="259045"/>
    <xdr:sp macro="" textlink="">
      <xdr:nvSpPr>
        <xdr:cNvPr id="569" name="n_4mainValue【一般廃棄物処理施設】&#10;一人当たり有形固定資産（償却資産）額">
          <a:extLst>
            <a:ext uri="{FF2B5EF4-FFF2-40B4-BE49-F238E27FC236}">
              <a16:creationId xmlns:a16="http://schemas.microsoft.com/office/drawing/2014/main" id="{7B4AD989-9AC8-4465-A036-828F8CACB86B}"/>
            </a:ext>
          </a:extLst>
        </xdr:cNvPr>
        <xdr:cNvSpPr txBox="1"/>
      </xdr:nvSpPr>
      <xdr:spPr>
        <a:xfrm>
          <a:off x="18389111" y="71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31AE6748-F4E6-4F8E-8FCC-45196BD9B4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8324A6D1-3512-41E1-9336-21057725AA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202DD091-B526-4BEC-8DAF-4D9DD7CE57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CC6E2979-9F5D-4FE4-92BB-20C8489699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1A1F72B7-835E-41A3-9D57-619FE52E78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A0E73CAB-3EEF-4777-B09C-DB699B2902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11B98AD9-243A-431A-AD1F-6CC2B6DAA5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B9ED4524-C277-4AFE-B33B-539C4A1FAC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EF50AEF5-4CF8-4577-975F-0FEC1653BF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803CC4BC-C391-45C8-9AF9-B51833E1F2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AF8A7CF5-7D1D-47BE-86CD-686C54CF2E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a:extLst>
            <a:ext uri="{FF2B5EF4-FFF2-40B4-BE49-F238E27FC236}">
              <a16:creationId xmlns:a16="http://schemas.microsoft.com/office/drawing/2014/main" id="{E7F5AC0F-8B47-4FCA-8B9B-2B916816DB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D87AD837-91AE-4B61-8F05-7BD02F75167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a:extLst>
            <a:ext uri="{FF2B5EF4-FFF2-40B4-BE49-F238E27FC236}">
              <a16:creationId xmlns:a16="http://schemas.microsoft.com/office/drawing/2014/main" id="{DDC0086C-BCE7-4DB4-A73F-67790A65E11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a:extLst>
            <a:ext uri="{FF2B5EF4-FFF2-40B4-BE49-F238E27FC236}">
              <a16:creationId xmlns:a16="http://schemas.microsoft.com/office/drawing/2014/main" id="{8D9EDA76-0D6B-4A12-B321-563E3DEFDD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a:extLst>
            <a:ext uri="{FF2B5EF4-FFF2-40B4-BE49-F238E27FC236}">
              <a16:creationId xmlns:a16="http://schemas.microsoft.com/office/drawing/2014/main" id="{A2FE9C91-DA55-4AD9-AFD2-C3B3C45C113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a:extLst>
            <a:ext uri="{FF2B5EF4-FFF2-40B4-BE49-F238E27FC236}">
              <a16:creationId xmlns:a16="http://schemas.microsoft.com/office/drawing/2014/main" id="{95E68886-13ED-411C-B09D-09FD4F90CE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a:extLst>
            <a:ext uri="{FF2B5EF4-FFF2-40B4-BE49-F238E27FC236}">
              <a16:creationId xmlns:a16="http://schemas.microsoft.com/office/drawing/2014/main" id="{99F71412-AC2E-43EC-8AE6-371346E456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a:extLst>
            <a:ext uri="{FF2B5EF4-FFF2-40B4-BE49-F238E27FC236}">
              <a16:creationId xmlns:a16="http://schemas.microsoft.com/office/drawing/2014/main" id="{2F4EC193-5273-4F95-84B8-9240BC305B6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a:extLst>
            <a:ext uri="{FF2B5EF4-FFF2-40B4-BE49-F238E27FC236}">
              <a16:creationId xmlns:a16="http://schemas.microsoft.com/office/drawing/2014/main" id="{7EF0B859-C549-43DD-949F-76838F74902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a:extLst>
            <a:ext uri="{FF2B5EF4-FFF2-40B4-BE49-F238E27FC236}">
              <a16:creationId xmlns:a16="http://schemas.microsoft.com/office/drawing/2014/main" id="{0D24FA24-4814-4F91-84E6-E6DB05761C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a:extLst>
            <a:ext uri="{FF2B5EF4-FFF2-40B4-BE49-F238E27FC236}">
              <a16:creationId xmlns:a16="http://schemas.microsoft.com/office/drawing/2014/main" id="{91F0C4CB-E889-448B-8BD1-44B485C0AD8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2" name="テキスト ボックス 591">
          <a:extLst>
            <a:ext uri="{FF2B5EF4-FFF2-40B4-BE49-F238E27FC236}">
              <a16:creationId xmlns:a16="http://schemas.microsoft.com/office/drawing/2014/main" id="{FFF8B2B9-7865-4D9A-A42C-919CD55177E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a:extLst>
            <a:ext uri="{FF2B5EF4-FFF2-40B4-BE49-F238E27FC236}">
              <a16:creationId xmlns:a16="http://schemas.microsoft.com/office/drawing/2014/main" id="{329ABB0C-36DE-4571-B19A-D9A6E9006A3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a:extLst>
            <a:ext uri="{FF2B5EF4-FFF2-40B4-BE49-F238E27FC236}">
              <a16:creationId xmlns:a16="http://schemas.microsoft.com/office/drawing/2014/main" id="{5C86C813-9880-4B88-8D97-FDE0F5F50B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95" name="直線コネクタ 594">
          <a:extLst>
            <a:ext uri="{FF2B5EF4-FFF2-40B4-BE49-F238E27FC236}">
              <a16:creationId xmlns:a16="http://schemas.microsoft.com/office/drawing/2014/main" id="{1C657252-F581-458A-91D0-76F60E8BD7BA}"/>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6" name="【保健センター・保健所】&#10;有形固定資産減価償却率最小値テキスト">
          <a:extLst>
            <a:ext uri="{FF2B5EF4-FFF2-40B4-BE49-F238E27FC236}">
              <a16:creationId xmlns:a16="http://schemas.microsoft.com/office/drawing/2014/main" id="{98DACE70-B5F8-4C8D-B866-8EBE556B3EF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7" name="直線コネクタ 596">
          <a:extLst>
            <a:ext uri="{FF2B5EF4-FFF2-40B4-BE49-F238E27FC236}">
              <a16:creationId xmlns:a16="http://schemas.microsoft.com/office/drawing/2014/main" id="{AC2A3C3E-293B-478D-B4C3-B6BC7E22FDF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98" name="【保健センター・保健所】&#10;有形固定資産減価償却率最大値テキスト">
          <a:extLst>
            <a:ext uri="{FF2B5EF4-FFF2-40B4-BE49-F238E27FC236}">
              <a16:creationId xmlns:a16="http://schemas.microsoft.com/office/drawing/2014/main" id="{F9B2010F-C211-4663-9417-2B87F00D2EB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99" name="直線コネクタ 598">
          <a:extLst>
            <a:ext uri="{FF2B5EF4-FFF2-40B4-BE49-F238E27FC236}">
              <a16:creationId xmlns:a16="http://schemas.microsoft.com/office/drawing/2014/main" id="{C3BBBF61-9ED4-4745-8707-B4A8A30F6CDE}"/>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00" name="【保健センター・保健所】&#10;有形固定資産減価償却率平均値テキスト">
          <a:extLst>
            <a:ext uri="{FF2B5EF4-FFF2-40B4-BE49-F238E27FC236}">
              <a16:creationId xmlns:a16="http://schemas.microsoft.com/office/drawing/2014/main" id="{2522697F-C8A1-4638-A09C-A15EA10EDF32}"/>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01" name="フローチャート: 判断 600">
          <a:extLst>
            <a:ext uri="{FF2B5EF4-FFF2-40B4-BE49-F238E27FC236}">
              <a16:creationId xmlns:a16="http://schemas.microsoft.com/office/drawing/2014/main" id="{2062DD56-6A82-476E-AF41-5212AFD2D6F8}"/>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02" name="フローチャート: 判断 601">
          <a:extLst>
            <a:ext uri="{FF2B5EF4-FFF2-40B4-BE49-F238E27FC236}">
              <a16:creationId xmlns:a16="http://schemas.microsoft.com/office/drawing/2014/main" id="{D2958910-520B-462E-B87E-4245365003B7}"/>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03" name="フローチャート: 判断 602">
          <a:extLst>
            <a:ext uri="{FF2B5EF4-FFF2-40B4-BE49-F238E27FC236}">
              <a16:creationId xmlns:a16="http://schemas.microsoft.com/office/drawing/2014/main" id="{BD4F9F7F-A19B-49E5-8FCA-1F5FE77F8B17}"/>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04" name="フローチャート: 判断 603">
          <a:extLst>
            <a:ext uri="{FF2B5EF4-FFF2-40B4-BE49-F238E27FC236}">
              <a16:creationId xmlns:a16="http://schemas.microsoft.com/office/drawing/2014/main" id="{D3D7C0DD-9E89-47C1-BDA2-DABBEED532E8}"/>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05" name="フローチャート: 判断 604">
          <a:extLst>
            <a:ext uri="{FF2B5EF4-FFF2-40B4-BE49-F238E27FC236}">
              <a16:creationId xmlns:a16="http://schemas.microsoft.com/office/drawing/2014/main" id="{5D7FD2DA-5559-4C83-9625-495DEC7B9F67}"/>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8EFCB57-34D5-4C5C-8960-4C5AF5C85A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731D1E5-DEAC-46C7-A6D3-D145AA33B01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C278CF0-E5F5-44FE-92D3-A6652811C9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34515ED-24D8-4824-B60B-2FD9CE1600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D6F10DF-A310-4E6F-A2C0-A4F7D569BDC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112485</xdr:rowOff>
    </xdr:from>
    <xdr:to>
      <xdr:col>85</xdr:col>
      <xdr:colOff>177800</xdr:colOff>
      <xdr:row>64</xdr:row>
      <xdr:rowOff>42635</xdr:rowOff>
    </xdr:to>
    <xdr:sp macro="" textlink="">
      <xdr:nvSpPr>
        <xdr:cNvPr id="611" name="楕円 610">
          <a:extLst>
            <a:ext uri="{FF2B5EF4-FFF2-40B4-BE49-F238E27FC236}">
              <a16:creationId xmlns:a16="http://schemas.microsoft.com/office/drawing/2014/main" id="{A3B3260D-6C3C-4980-8BC9-2B3F2C1DD80F}"/>
            </a:ext>
          </a:extLst>
        </xdr:cNvPr>
        <xdr:cNvSpPr/>
      </xdr:nvSpPr>
      <xdr:spPr>
        <a:xfrm>
          <a:off x="16268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90912</xdr:rowOff>
    </xdr:from>
    <xdr:ext cx="405111" cy="259045"/>
    <xdr:sp macro="" textlink="">
      <xdr:nvSpPr>
        <xdr:cNvPr id="612" name="【保健センター・保健所】&#10;有形固定資産減価償却率該当値テキスト">
          <a:extLst>
            <a:ext uri="{FF2B5EF4-FFF2-40B4-BE49-F238E27FC236}">
              <a16:creationId xmlns:a16="http://schemas.microsoft.com/office/drawing/2014/main" id="{467FBDBE-D2CC-4759-A921-21C25984B709}"/>
            </a:ext>
          </a:extLst>
        </xdr:cNvPr>
        <xdr:cNvSpPr txBox="1"/>
      </xdr:nvSpPr>
      <xdr:spPr>
        <a:xfrm>
          <a:off x="16357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127181</xdr:rowOff>
    </xdr:from>
    <xdr:to>
      <xdr:col>81</xdr:col>
      <xdr:colOff>101600</xdr:colOff>
      <xdr:row>64</xdr:row>
      <xdr:rowOff>57331</xdr:rowOff>
    </xdr:to>
    <xdr:sp macro="" textlink="">
      <xdr:nvSpPr>
        <xdr:cNvPr id="613" name="楕円 612">
          <a:extLst>
            <a:ext uri="{FF2B5EF4-FFF2-40B4-BE49-F238E27FC236}">
              <a16:creationId xmlns:a16="http://schemas.microsoft.com/office/drawing/2014/main" id="{572A0F57-8822-492B-882D-CC892A052084}"/>
            </a:ext>
          </a:extLst>
        </xdr:cNvPr>
        <xdr:cNvSpPr/>
      </xdr:nvSpPr>
      <xdr:spPr>
        <a:xfrm>
          <a:off x="1543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163285</xdr:rowOff>
    </xdr:from>
    <xdr:to>
      <xdr:col>85</xdr:col>
      <xdr:colOff>127000</xdr:colOff>
      <xdr:row>64</xdr:row>
      <xdr:rowOff>6531</xdr:rowOff>
    </xdr:to>
    <xdr:cxnSp macro="">
      <xdr:nvCxnSpPr>
        <xdr:cNvPr id="614" name="直線コネクタ 613">
          <a:extLst>
            <a:ext uri="{FF2B5EF4-FFF2-40B4-BE49-F238E27FC236}">
              <a16:creationId xmlns:a16="http://schemas.microsoft.com/office/drawing/2014/main" id="{BDF9A372-6CB4-487B-9A72-23F55DD8D6CA}"/>
            </a:ext>
          </a:extLst>
        </xdr:cNvPr>
        <xdr:cNvCxnSpPr/>
      </xdr:nvCxnSpPr>
      <xdr:spPr>
        <a:xfrm flipV="1">
          <a:off x="15481300" y="1096463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615" name="楕円 614">
          <a:extLst>
            <a:ext uri="{FF2B5EF4-FFF2-40B4-BE49-F238E27FC236}">
              <a16:creationId xmlns:a16="http://schemas.microsoft.com/office/drawing/2014/main" id="{FC96EF40-0DF7-479E-AAF8-1864FD8414EE}"/>
            </a:ext>
          </a:extLst>
        </xdr:cNvPr>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63</xdr:row>
      <xdr:rowOff>1451</xdr:rowOff>
    </xdr:from>
    <xdr:to>
      <xdr:col>67</xdr:col>
      <xdr:colOff>101600</xdr:colOff>
      <xdr:row>63</xdr:row>
      <xdr:rowOff>103051</xdr:rowOff>
    </xdr:to>
    <xdr:sp macro="" textlink="">
      <xdr:nvSpPr>
        <xdr:cNvPr id="616" name="楕円 615">
          <a:extLst>
            <a:ext uri="{FF2B5EF4-FFF2-40B4-BE49-F238E27FC236}">
              <a16:creationId xmlns:a16="http://schemas.microsoft.com/office/drawing/2014/main" id="{2D552AA5-A234-4D20-A1AD-AF7F78332A0E}"/>
            </a:ext>
          </a:extLst>
        </xdr:cNvPr>
        <xdr:cNvSpPr/>
      </xdr:nvSpPr>
      <xdr:spPr>
        <a:xfrm>
          <a:off x="12763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52251</xdr:rowOff>
    </xdr:from>
    <xdr:to>
      <xdr:col>71</xdr:col>
      <xdr:colOff>177800</xdr:colOff>
      <xdr:row>63</xdr:row>
      <xdr:rowOff>91440</xdr:rowOff>
    </xdr:to>
    <xdr:cxnSp macro="">
      <xdr:nvCxnSpPr>
        <xdr:cNvPr id="617" name="直線コネクタ 616">
          <a:extLst>
            <a:ext uri="{FF2B5EF4-FFF2-40B4-BE49-F238E27FC236}">
              <a16:creationId xmlns:a16="http://schemas.microsoft.com/office/drawing/2014/main" id="{3F515525-17D1-4909-A9E9-B9715B83F313}"/>
            </a:ext>
          </a:extLst>
        </xdr:cNvPr>
        <xdr:cNvCxnSpPr/>
      </xdr:nvCxnSpPr>
      <xdr:spPr>
        <a:xfrm>
          <a:off x="12814300" y="108536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18" name="n_1aveValue【保健センター・保健所】&#10;有形固定資産減価償却率">
          <a:extLst>
            <a:ext uri="{FF2B5EF4-FFF2-40B4-BE49-F238E27FC236}">
              <a16:creationId xmlns:a16="http://schemas.microsoft.com/office/drawing/2014/main" id="{1D6046E1-CBEB-43CC-B312-33F34F4A24C2}"/>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19" name="n_2aveValue【保健センター・保健所】&#10;有形固定資産減価償却率">
          <a:extLst>
            <a:ext uri="{FF2B5EF4-FFF2-40B4-BE49-F238E27FC236}">
              <a16:creationId xmlns:a16="http://schemas.microsoft.com/office/drawing/2014/main" id="{CC35CA17-A92D-4266-A9CF-9C13E64CFD6D}"/>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20" name="n_3aveValue【保健センター・保健所】&#10;有形固定資産減価償却率">
          <a:extLst>
            <a:ext uri="{FF2B5EF4-FFF2-40B4-BE49-F238E27FC236}">
              <a16:creationId xmlns:a16="http://schemas.microsoft.com/office/drawing/2014/main" id="{C7E94861-613E-470E-AF00-59378CE23DC3}"/>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1B4A8181-0D97-43F7-A022-9B816359C3CB}"/>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48458</xdr:rowOff>
    </xdr:from>
    <xdr:ext cx="405111" cy="259045"/>
    <xdr:sp macro="" textlink="">
      <xdr:nvSpPr>
        <xdr:cNvPr id="622" name="n_1mainValue【保健センター・保健所】&#10;有形固定資産減価償却率">
          <a:extLst>
            <a:ext uri="{FF2B5EF4-FFF2-40B4-BE49-F238E27FC236}">
              <a16:creationId xmlns:a16="http://schemas.microsoft.com/office/drawing/2014/main" id="{FA569E36-7458-4354-8CA3-BCE196814224}"/>
            </a:ext>
          </a:extLst>
        </xdr:cNvPr>
        <xdr:cNvSpPr txBox="1"/>
      </xdr:nvSpPr>
      <xdr:spPr>
        <a:xfrm>
          <a:off x="152660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6F3745BD-22B9-4DB6-A316-1DF65AFF71A4}"/>
            </a:ext>
          </a:extLst>
        </xdr:cNvPr>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94178</xdr:rowOff>
    </xdr:from>
    <xdr:ext cx="405111" cy="259045"/>
    <xdr:sp macro="" textlink="">
      <xdr:nvSpPr>
        <xdr:cNvPr id="624" name="n_4mainValue【保健センター・保健所】&#10;有形固定資産減価償却率">
          <a:extLst>
            <a:ext uri="{FF2B5EF4-FFF2-40B4-BE49-F238E27FC236}">
              <a16:creationId xmlns:a16="http://schemas.microsoft.com/office/drawing/2014/main" id="{966CCDFB-12BC-4ADE-8A15-DDE24A9C5064}"/>
            </a:ext>
          </a:extLst>
        </xdr:cNvPr>
        <xdr:cNvSpPr txBox="1"/>
      </xdr:nvSpPr>
      <xdr:spPr>
        <a:xfrm>
          <a:off x="12611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a:extLst>
            <a:ext uri="{FF2B5EF4-FFF2-40B4-BE49-F238E27FC236}">
              <a16:creationId xmlns:a16="http://schemas.microsoft.com/office/drawing/2014/main" id="{1748E809-7553-4BA7-BFEE-BA61C3B5EC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a:extLst>
            <a:ext uri="{FF2B5EF4-FFF2-40B4-BE49-F238E27FC236}">
              <a16:creationId xmlns:a16="http://schemas.microsoft.com/office/drawing/2014/main" id="{9C509CF2-1DAB-40E0-B287-569A326C6E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a:extLst>
            <a:ext uri="{FF2B5EF4-FFF2-40B4-BE49-F238E27FC236}">
              <a16:creationId xmlns:a16="http://schemas.microsoft.com/office/drawing/2014/main" id="{20C370D3-65E5-4C30-AC66-781A234975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a:extLst>
            <a:ext uri="{FF2B5EF4-FFF2-40B4-BE49-F238E27FC236}">
              <a16:creationId xmlns:a16="http://schemas.microsoft.com/office/drawing/2014/main" id="{67CD0998-3074-41D3-AD56-363775F165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a:extLst>
            <a:ext uri="{FF2B5EF4-FFF2-40B4-BE49-F238E27FC236}">
              <a16:creationId xmlns:a16="http://schemas.microsoft.com/office/drawing/2014/main" id="{0CEC7244-D7E5-40B4-8F51-40E615F6213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a:extLst>
            <a:ext uri="{FF2B5EF4-FFF2-40B4-BE49-F238E27FC236}">
              <a16:creationId xmlns:a16="http://schemas.microsoft.com/office/drawing/2014/main" id="{63F3C4D1-5969-43A6-BEC1-3D3FD57BD3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a:extLst>
            <a:ext uri="{FF2B5EF4-FFF2-40B4-BE49-F238E27FC236}">
              <a16:creationId xmlns:a16="http://schemas.microsoft.com/office/drawing/2014/main" id="{F8936273-D98F-44B4-A9CA-F36EBECF50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a:extLst>
            <a:ext uri="{FF2B5EF4-FFF2-40B4-BE49-F238E27FC236}">
              <a16:creationId xmlns:a16="http://schemas.microsoft.com/office/drawing/2014/main" id="{32F9F154-FEFC-47C4-A58C-B1F2B2F21D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a:extLst>
            <a:ext uri="{FF2B5EF4-FFF2-40B4-BE49-F238E27FC236}">
              <a16:creationId xmlns:a16="http://schemas.microsoft.com/office/drawing/2014/main" id="{E3184967-B4AC-475F-9FCB-E11B6795F3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a:extLst>
            <a:ext uri="{FF2B5EF4-FFF2-40B4-BE49-F238E27FC236}">
              <a16:creationId xmlns:a16="http://schemas.microsoft.com/office/drawing/2014/main" id="{4C7B2EA9-698C-483E-971A-9F04239DC4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5" name="直線コネクタ 634">
          <a:extLst>
            <a:ext uri="{FF2B5EF4-FFF2-40B4-BE49-F238E27FC236}">
              <a16:creationId xmlns:a16="http://schemas.microsoft.com/office/drawing/2014/main" id="{38D3D79C-1EF5-469E-A692-B444F4C3996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6" name="テキスト ボックス 635">
          <a:extLst>
            <a:ext uri="{FF2B5EF4-FFF2-40B4-BE49-F238E27FC236}">
              <a16:creationId xmlns:a16="http://schemas.microsoft.com/office/drawing/2014/main" id="{A5B1882C-826E-4F38-B044-F08BC48F1F7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7" name="直線コネクタ 636">
          <a:extLst>
            <a:ext uri="{FF2B5EF4-FFF2-40B4-BE49-F238E27FC236}">
              <a16:creationId xmlns:a16="http://schemas.microsoft.com/office/drawing/2014/main" id="{4C1A431D-6E5E-44F6-B772-D705A6979A6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8" name="テキスト ボックス 637">
          <a:extLst>
            <a:ext uri="{FF2B5EF4-FFF2-40B4-BE49-F238E27FC236}">
              <a16:creationId xmlns:a16="http://schemas.microsoft.com/office/drawing/2014/main" id="{79A4C24D-8384-4966-9648-E1ED97760CB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9" name="直線コネクタ 638">
          <a:extLst>
            <a:ext uri="{FF2B5EF4-FFF2-40B4-BE49-F238E27FC236}">
              <a16:creationId xmlns:a16="http://schemas.microsoft.com/office/drawing/2014/main" id="{0A562A6B-9D14-4984-8DAC-09168C63434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0" name="テキスト ボックス 639">
          <a:extLst>
            <a:ext uri="{FF2B5EF4-FFF2-40B4-BE49-F238E27FC236}">
              <a16:creationId xmlns:a16="http://schemas.microsoft.com/office/drawing/2014/main" id="{04111334-557D-40B6-AC55-5E6498D0F89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1" name="直線コネクタ 640">
          <a:extLst>
            <a:ext uri="{FF2B5EF4-FFF2-40B4-BE49-F238E27FC236}">
              <a16:creationId xmlns:a16="http://schemas.microsoft.com/office/drawing/2014/main" id="{C32767A2-8B4E-4C57-8138-3C83B518AE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2" name="テキスト ボックス 641">
          <a:extLst>
            <a:ext uri="{FF2B5EF4-FFF2-40B4-BE49-F238E27FC236}">
              <a16:creationId xmlns:a16="http://schemas.microsoft.com/office/drawing/2014/main" id="{275736BE-9E34-4889-B1B6-764E210A02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3" name="直線コネクタ 642">
          <a:extLst>
            <a:ext uri="{FF2B5EF4-FFF2-40B4-BE49-F238E27FC236}">
              <a16:creationId xmlns:a16="http://schemas.microsoft.com/office/drawing/2014/main" id="{FAE0D091-37D7-486B-92CB-4ECD45D1CF0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4" name="テキスト ボックス 643">
          <a:extLst>
            <a:ext uri="{FF2B5EF4-FFF2-40B4-BE49-F238E27FC236}">
              <a16:creationId xmlns:a16="http://schemas.microsoft.com/office/drawing/2014/main" id="{8E7FB7E1-0475-469A-8D83-BA1E5BE9EA7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a:extLst>
            <a:ext uri="{FF2B5EF4-FFF2-40B4-BE49-F238E27FC236}">
              <a16:creationId xmlns:a16="http://schemas.microsoft.com/office/drawing/2014/main" id="{7FAE95A8-F454-44BD-A5FC-404A0F57E8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a:extLst>
            <a:ext uri="{FF2B5EF4-FFF2-40B4-BE49-F238E27FC236}">
              <a16:creationId xmlns:a16="http://schemas.microsoft.com/office/drawing/2014/main" id="{5F7411AA-B733-48ED-ABA5-A7A9EC1DEF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a:extLst>
            <a:ext uri="{FF2B5EF4-FFF2-40B4-BE49-F238E27FC236}">
              <a16:creationId xmlns:a16="http://schemas.microsoft.com/office/drawing/2014/main" id="{C82A06DC-E033-4E15-9749-3EE0930119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48" name="直線コネクタ 647">
          <a:extLst>
            <a:ext uri="{FF2B5EF4-FFF2-40B4-BE49-F238E27FC236}">
              <a16:creationId xmlns:a16="http://schemas.microsoft.com/office/drawing/2014/main" id="{FA4E7C62-FBF2-456E-A6C5-0341EAB483BD}"/>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49" name="【保健センター・保健所】&#10;一人当たり面積最小値テキスト">
          <a:extLst>
            <a:ext uri="{FF2B5EF4-FFF2-40B4-BE49-F238E27FC236}">
              <a16:creationId xmlns:a16="http://schemas.microsoft.com/office/drawing/2014/main" id="{38843676-FCD3-4ECB-8C43-71C58BD17DA6}"/>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50" name="直線コネクタ 649">
          <a:extLst>
            <a:ext uri="{FF2B5EF4-FFF2-40B4-BE49-F238E27FC236}">
              <a16:creationId xmlns:a16="http://schemas.microsoft.com/office/drawing/2014/main" id="{2DA1C602-3A12-4583-A531-104AA8CC7A5A}"/>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1" name="【保健センター・保健所】&#10;一人当たり面積最大値テキスト">
          <a:extLst>
            <a:ext uri="{FF2B5EF4-FFF2-40B4-BE49-F238E27FC236}">
              <a16:creationId xmlns:a16="http://schemas.microsoft.com/office/drawing/2014/main" id="{09DFAD63-7F51-437D-9915-37F84287FD9B}"/>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2" name="直線コネクタ 651">
          <a:extLst>
            <a:ext uri="{FF2B5EF4-FFF2-40B4-BE49-F238E27FC236}">
              <a16:creationId xmlns:a16="http://schemas.microsoft.com/office/drawing/2014/main" id="{AB42A7BA-2D46-4D5D-9B2B-09A667D86A3F}"/>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53" name="【保健センター・保健所】&#10;一人当たり面積平均値テキスト">
          <a:extLst>
            <a:ext uri="{FF2B5EF4-FFF2-40B4-BE49-F238E27FC236}">
              <a16:creationId xmlns:a16="http://schemas.microsoft.com/office/drawing/2014/main" id="{856C29FA-DE88-46AD-8837-454486BFAC5A}"/>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4" name="フローチャート: 判断 653">
          <a:extLst>
            <a:ext uri="{FF2B5EF4-FFF2-40B4-BE49-F238E27FC236}">
              <a16:creationId xmlns:a16="http://schemas.microsoft.com/office/drawing/2014/main" id="{22E04BBC-10DA-4114-BF8D-EA735815AEB6}"/>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55" name="フローチャート: 判断 654">
          <a:extLst>
            <a:ext uri="{FF2B5EF4-FFF2-40B4-BE49-F238E27FC236}">
              <a16:creationId xmlns:a16="http://schemas.microsoft.com/office/drawing/2014/main" id="{2FAA6828-329D-4E8F-A405-76959B4A9D14}"/>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56" name="フローチャート: 判断 655">
          <a:extLst>
            <a:ext uri="{FF2B5EF4-FFF2-40B4-BE49-F238E27FC236}">
              <a16:creationId xmlns:a16="http://schemas.microsoft.com/office/drawing/2014/main" id="{6E06C6CB-6E5B-4E93-8318-0ED836E1E413}"/>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57" name="フローチャート: 判断 656">
          <a:extLst>
            <a:ext uri="{FF2B5EF4-FFF2-40B4-BE49-F238E27FC236}">
              <a16:creationId xmlns:a16="http://schemas.microsoft.com/office/drawing/2014/main" id="{026188A1-242A-422F-A8B5-866896DF1293}"/>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58" name="フローチャート: 判断 657">
          <a:extLst>
            <a:ext uri="{FF2B5EF4-FFF2-40B4-BE49-F238E27FC236}">
              <a16:creationId xmlns:a16="http://schemas.microsoft.com/office/drawing/2014/main" id="{11ED4C5F-6CEF-49A6-8BCC-F21E9E231352}"/>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2B85AF45-3FB2-4698-93F0-B841161A09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93633003-8FEE-49E6-AD6B-58968201446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F508389E-1AAC-4381-9E47-6E8077FED9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E1414D9F-1EC7-44BB-A8C3-3B1B29D4A5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9E4C575F-EDFF-4E25-A650-864C19DC2B8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664" name="楕円 663">
          <a:extLst>
            <a:ext uri="{FF2B5EF4-FFF2-40B4-BE49-F238E27FC236}">
              <a16:creationId xmlns:a16="http://schemas.microsoft.com/office/drawing/2014/main" id="{BF6DE7F5-CEA1-4023-A0AC-80EE5C5DF03F}"/>
            </a:ext>
          </a:extLst>
        </xdr:cNvPr>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65" name="【保健センター・保健所】&#10;一人当たり面積該当値テキスト">
          <a:extLst>
            <a:ext uri="{FF2B5EF4-FFF2-40B4-BE49-F238E27FC236}">
              <a16:creationId xmlns:a16="http://schemas.microsoft.com/office/drawing/2014/main" id="{224F1686-49CE-4551-AEE4-7CCE42A964DF}"/>
            </a:ext>
          </a:extLst>
        </xdr:cNvPr>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666" name="楕円 665">
          <a:extLst>
            <a:ext uri="{FF2B5EF4-FFF2-40B4-BE49-F238E27FC236}">
              <a16:creationId xmlns:a16="http://schemas.microsoft.com/office/drawing/2014/main" id="{B0218FA4-E78D-4D38-A619-675BF6E84B78}"/>
            </a:ext>
          </a:extLst>
        </xdr:cNvPr>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31750</xdr:rowOff>
    </xdr:to>
    <xdr:cxnSp macro="">
      <xdr:nvCxnSpPr>
        <xdr:cNvPr id="667" name="直線コネクタ 666">
          <a:extLst>
            <a:ext uri="{FF2B5EF4-FFF2-40B4-BE49-F238E27FC236}">
              <a16:creationId xmlns:a16="http://schemas.microsoft.com/office/drawing/2014/main" id="{7C684995-0822-40B5-A43A-92CBFDEB1719}"/>
            </a:ext>
          </a:extLst>
        </xdr:cNvPr>
        <xdr:cNvCxnSpPr/>
      </xdr:nvCxnSpPr>
      <xdr:spPr>
        <a:xfrm>
          <a:off x="21323300" y="1083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152400</xdr:rowOff>
    </xdr:from>
    <xdr:to>
      <xdr:col>102</xdr:col>
      <xdr:colOff>165100</xdr:colOff>
      <xdr:row>63</xdr:row>
      <xdr:rowOff>82550</xdr:rowOff>
    </xdr:to>
    <xdr:sp macro="" textlink="">
      <xdr:nvSpPr>
        <xdr:cNvPr id="668" name="楕円 667">
          <a:extLst>
            <a:ext uri="{FF2B5EF4-FFF2-40B4-BE49-F238E27FC236}">
              <a16:creationId xmlns:a16="http://schemas.microsoft.com/office/drawing/2014/main" id="{7B4656A4-097D-4871-BA79-2B201D4E1A80}"/>
            </a:ext>
          </a:extLst>
        </xdr:cNvPr>
        <xdr:cNvSpPr/>
      </xdr:nvSpPr>
      <xdr:spPr>
        <a:xfrm>
          <a:off x="19494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152400</xdr:rowOff>
    </xdr:from>
    <xdr:to>
      <xdr:col>98</xdr:col>
      <xdr:colOff>38100</xdr:colOff>
      <xdr:row>63</xdr:row>
      <xdr:rowOff>82550</xdr:rowOff>
    </xdr:to>
    <xdr:sp macro="" textlink="">
      <xdr:nvSpPr>
        <xdr:cNvPr id="669" name="楕円 668">
          <a:extLst>
            <a:ext uri="{FF2B5EF4-FFF2-40B4-BE49-F238E27FC236}">
              <a16:creationId xmlns:a16="http://schemas.microsoft.com/office/drawing/2014/main" id="{46B78EB7-2580-4A95-A4B8-ACE7FCD5EB92}"/>
            </a:ext>
          </a:extLst>
        </xdr:cNvPr>
        <xdr:cNvSpPr/>
      </xdr:nvSpPr>
      <xdr:spPr>
        <a:xfrm>
          <a:off x="18605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31750</xdr:rowOff>
    </xdr:from>
    <xdr:to>
      <xdr:col>102</xdr:col>
      <xdr:colOff>114300</xdr:colOff>
      <xdr:row>63</xdr:row>
      <xdr:rowOff>31750</xdr:rowOff>
    </xdr:to>
    <xdr:cxnSp macro="">
      <xdr:nvCxnSpPr>
        <xdr:cNvPr id="670" name="直線コネクタ 669">
          <a:extLst>
            <a:ext uri="{FF2B5EF4-FFF2-40B4-BE49-F238E27FC236}">
              <a16:creationId xmlns:a16="http://schemas.microsoft.com/office/drawing/2014/main" id="{74C4F8D3-165F-4E0C-A5C7-546D75442148}"/>
            </a:ext>
          </a:extLst>
        </xdr:cNvPr>
        <xdr:cNvCxnSpPr/>
      </xdr:nvCxnSpPr>
      <xdr:spPr>
        <a:xfrm>
          <a:off x="18656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71" name="n_1aveValue【保健センター・保健所】&#10;一人当たり面積">
          <a:extLst>
            <a:ext uri="{FF2B5EF4-FFF2-40B4-BE49-F238E27FC236}">
              <a16:creationId xmlns:a16="http://schemas.microsoft.com/office/drawing/2014/main" id="{215232BE-2DB4-4774-BB4C-B439CC234DCF}"/>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72" name="n_2aveValue【保健センター・保健所】&#10;一人当たり面積">
          <a:extLst>
            <a:ext uri="{FF2B5EF4-FFF2-40B4-BE49-F238E27FC236}">
              <a16:creationId xmlns:a16="http://schemas.microsoft.com/office/drawing/2014/main" id="{F5FA9235-DB80-42F6-96CA-E5EF84FDD965}"/>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73" name="n_3aveValue【保健センター・保健所】&#10;一人当たり面積">
          <a:extLst>
            <a:ext uri="{FF2B5EF4-FFF2-40B4-BE49-F238E27FC236}">
              <a16:creationId xmlns:a16="http://schemas.microsoft.com/office/drawing/2014/main" id="{0392F07D-7A5F-4EF5-8F13-40E360EF9F96}"/>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74" name="n_4aveValue【保健センター・保健所】&#10;一人当たり面積">
          <a:extLst>
            <a:ext uri="{FF2B5EF4-FFF2-40B4-BE49-F238E27FC236}">
              <a16:creationId xmlns:a16="http://schemas.microsoft.com/office/drawing/2014/main" id="{920954A9-B1FF-469C-AD86-BCF2C70BE4FE}"/>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675" name="n_1mainValue【保健センター・保健所】&#10;一人当たり面積">
          <a:extLst>
            <a:ext uri="{FF2B5EF4-FFF2-40B4-BE49-F238E27FC236}">
              <a16:creationId xmlns:a16="http://schemas.microsoft.com/office/drawing/2014/main" id="{B71A5866-410F-4119-BA14-3F799C9901C7}"/>
            </a:ext>
          </a:extLst>
        </xdr:cNvPr>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73677</xdr:rowOff>
    </xdr:from>
    <xdr:ext cx="469744" cy="259045"/>
    <xdr:sp macro="" textlink="">
      <xdr:nvSpPr>
        <xdr:cNvPr id="676" name="n_3mainValue【保健センター・保健所】&#10;一人当たり面積">
          <a:extLst>
            <a:ext uri="{FF2B5EF4-FFF2-40B4-BE49-F238E27FC236}">
              <a16:creationId xmlns:a16="http://schemas.microsoft.com/office/drawing/2014/main" id="{87F8B567-F9C3-47B6-8C31-38B0CD7BAFB4}"/>
            </a:ext>
          </a:extLst>
        </xdr:cNvPr>
        <xdr:cNvSpPr txBox="1"/>
      </xdr:nvSpPr>
      <xdr:spPr>
        <a:xfrm>
          <a:off x="19310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73677</xdr:rowOff>
    </xdr:from>
    <xdr:ext cx="469744" cy="259045"/>
    <xdr:sp macro="" textlink="">
      <xdr:nvSpPr>
        <xdr:cNvPr id="677" name="n_4mainValue【保健センター・保健所】&#10;一人当たり面積">
          <a:extLst>
            <a:ext uri="{FF2B5EF4-FFF2-40B4-BE49-F238E27FC236}">
              <a16:creationId xmlns:a16="http://schemas.microsoft.com/office/drawing/2014/main" id="{F416E761-6F95-483C-B5B6-B0DAD252D0FF}"/>
            </a:ext>
          </a:extLst>
        </xdr:cNvPr>
        <xdr:cNvSpPr txBox="1"/>
      </xdr:nvSpPr>
      <xdr:spPr>
        <a:xfrm>
          <a:off x="18421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2B9DA764-CB4D-46DA-BFEC-62D5CA7B18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FF8D5301-40DC-45F3-87E9-D7C7D40236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9076DEA6-1CD6-4DE8-9B9B-1D986F3E1B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91DBCD80-F2A9-456D-B970-AD265EEFFA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83D922BE-01DE-4A4E-B457-527A00E91B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F8E6F5BD-102C-4C79-9E17-F9E4DC0A31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33414061-346D-40D8-9638-0CCBAEFF81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EF16E509-12D4-4B5A-AA68-85A777913F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44C14827-8E5D-4F8C-B14A-776E1FC643F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4CC6500-9331-4799-975D-2DE45D1814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13CF3EEE-6536-4E17-A2BC-BA072F7D3E7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217DBA4C-4668-4364-BDA2-E75E867ADFB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CC597815-3AA9-4C6C-83A8-3D1F8C803F9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18DF4D24-126F-4239-B384-DE85FDBAAB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2A6256B8-D973-4BFF-A6AD-7676E73CB73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70C13CDF-4B14-47B8-A6E4-1ABD20B6A1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E9205CC9-FB45-4788-82C9-BD73E056218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768C8200-1851-4306-832B-3342C08B286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069DC9B0-1908-4C09-80B2-4A8E7DD83D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4B4AC6E0-4A9F-4F1A-B586-01CAC1E3986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C8F7AE5E-9ACF-44E8-BD1C-4879037156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806FB0B6-DC75-4EFD-B532-88397AB141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C932C99E-20DD-44DC-99F9-3702403DDDA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DD5C2896-7269-4048-AE42-11C2DF3D5E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消防施設】&#10;有形固定資産減価償却率グラフ枠">
          <a:extLst>
            <a:ext uri="{FF2B5EF4-FFF2-40B4-BE49-F238E27FC236}">
              <a16:creationId xmlns:a16="http://schemas.microsoft.com/office/drawing/2014/main" id="{214FB699-66A0-4E32-A9B0-515D9989BE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03" name="直線コネクタ 702">
          <a:extLst>
            <a:ext uri="{FF2B5EF4-FFF2-40B4-BE49-F238E27FC236}">
              <a16:creationId xmlns:a16="http://schemas.microsoft.com/office/drawing/2014/main" id="{2F10147C-BFD9-4A56-A201-227B8E50133F}"/>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04" name="【消防施設】&#10;有形固定資産減価償却率最小値テキスト">
          <a:extLst>
            <a:ext uri="{FF2B5EF4-FFF2-40B4-BE49-F238E27FC236}">
              <a16:creationId xmlns:a16="http://schemas.microsoft.com/office/drawing/2014/main" id="{FBC66A0A-0271-41AB-89F4-24F628478B4F}"/>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05" name="直線コネクタ 704">
          <a:extLst>
            <a:ext uri="{FF2B5EF4-FFF2-40B4-BE49-F238E27FC236}">
              <a16:creationId xmlns:a16="http://schemas.microsoft.com/office/drawing/2014/main" id="{F32B6D19-7950-4B1A-9655-0E4596C45E3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06" name="【消防施設】&#10;有形固定資産減価償却率最大値テキスト">
          <a:extLst>
            <a:ext uri="{FF2B5EF4-FFF2-40B4-BE49-F238E27FC236}">
              <a16:creationId xmlns:a16="http://schemas.microsoft.com/office/drawing/2014/main" id="{31784E9E-3C77-4AB1-87A5-FCC9A8AB758F}"/>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07" name="直線コネクタ 706">
          <a:extLst>
            <a:ext uri="{FF2B5EF4-FFF2-40B4-BE49-F238E27FC236}">
              <a16:creationId xmlns:a16="http://schemas.microsoft.com/office/drawing/2014/main" id="{DB9D124E-0941-43BC-B8D1-A853856840D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08" name="【消防施設】&#10;有形固定資産減価償却率平均値テキスト">
          <a:extLst>
            <a:ext uri="{FF2B5EF4-FFF2-40B4-BE49-F238E27FC236}">
              <a16:creationId xmlns:a16="http://schemas.microsoft.com/office/drawing/2014/main" id="{E1F83630-07B9-4475-8958-062BE01ABF33}"/>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09" name="フローチャート: 判断 708">
          <a:extLst>
            <a:ext uri="{FF2B5EF4-FFF2-40B4-BE49-F238E27FC236}">
              <a16:creationId xmlns:a16="http://schemas.microsoft.com/office/drawing/2014/main" id="{58E70313-1ECF-4891-B36D-CD4E85DFB735}"/>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10" name="フローチャート: 判断 709">
          <a:extLst>
            <a:ext uri="{FF2B5EF4-FFF2-40B4-BE49-F238E27FC236}">
              <a16:creationId xmlns:a16="http://schemas.microsoft.com/office/drawing/2014/main" id="{7DBCAF82-2CA7-4768-BF65-E5AEEA9257CC}"/>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11" name="フローチャート: 判断 710">
          <a:extLst>
            <a:ext uri="{FF2B5EF4-FFF2-40B4-BE49-F238E27FC236}">
              <a16:creationId xmlns:a16="http://schemas.microsoft.com/office/drawing/2014/main" id="{E2F8E0B7-00F5-4ED9-B595-3D1ACFB3489F}"/>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12" name="フローチャート: 判断 711">
          <a:extLst>
            <a:ext uri="{FF2B5EF4-FFF2-40B4-BE49-F238E27FC236}">
              <a16:creationId xmlns:a16="http://schemas.microsoft.com/office/drawing/2014/main" id="{5262007C-FE14-4B7A-8C5F-9A38DFB374CE}"/>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13" name="フローチャート: 判断 712">
          <a:extLst>
            <a:ext uri="{FF2B5EF4-FFF2-40B4-BE49-F238E27FC236}">
              <a16:creationId xmlns:a16="http://schemas.microsoft.com/office/drawing/2014/main" id="{64CA445E-4F2A-4610-B4A3-B06D1B870EBC}"/>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CB2C610-1ED8-484B-8074-151C75A7C9D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763789A-2698-4583-B83A-83DB1FED97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6C8AE49-6E33-4018-8981-B73DF71477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501CD44-F52A-481F-90D2-1BBA3CEF94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64687ED-C666-4685-9207-00791585E6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719" name="楕円 718">
          <a:extLst>
            <a:ext uri="{FF2B5EF4-FFF2-40B4-BE49-F238E27FC236}">
              <a16:creationId xmlns:a16="http://schemas.microsoft.com/office/drawing/2014/main" id="{C36F0342-FFF1-4F9C-BF22-9C9A6D19A14E}"/>
            </a:ext>
          </a:extLst>
        </xdr:cNvPr>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720" name="【消防施設】&#10;有形固定資産減価償却率該当値テキスト">
          <a:extLst>
            <a:ext uri="{FF2B5EF4-FFF2-40B4-BE49-F238E27FC236}">
              <a16:creationId xmlns:a16="http://schemas.microsoft.com/office/drawing/2014/main" id="{07F6BFDC-CBA1-4571-B90F-8C680DFAFC9E}"/>
            </a:ext>
          </a:extLst>
        </xdr:cNvPr>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721" name="楕円 720">
          <a:extLst>
            <a:ext uri="{FF2B5EF4-FFF2-40B4-BE49-F238E27FC236}">
              <a16:creationId xmlns:a16="http://schemas.microsoft.com/office/drawing/2014/main" id="{BCA34B6A-909D-48E0-AD71-0169DEF952BA}"/>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84</xdr:row>
      <xdr:rowOff>3811</xdr:rowOff>
    </xdr:to>
    <xdr:cxnSp macro="">
      <xdr:nvCxnSpPr>
        <xdr:cNvPr id="722" name="直線コネクタ 721">
          <a:extLst>
            <a:ext uri="{FF2B5EF4-FFF2-40B4-BE49-F238E27FC236}">
              <a16:creationId xmlns:a16="http://schemas.microsoft.com/office/drawing/2014/main" id="{E6F9BCA2-AA44-4F59-B162-869FF40ACCDD}"/>
            </a:ext>
          </a:extLst>
        </xdr:cNvPr>
        <xdr:cNvCxnSpPr/>
      </xdr:nvCxnSpPr>
      <xdr:spPr>
        <a:xfrm>
          <a:off x="15481300" y="143696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723" name="楕円 722">
          <a:extLst>
            <a:ext uri="{FF2B5EF4-FFF2-40B4-BE49-F238E27FC236}">
              <a16:creationId xmlns:a16="http://schemas.microsoft.com/office/drawing/2014/main" id="{D58C0528-A39F-4038-A6B6-90987CAAA387}"/>
            </a:ext>
          </a:extLst>
        </xdr:cNvPr>
        <xdr:cNvSpPr/>
      </xdr:nvSpPr>
      <xdr:spPr>
        <a:xfrm>
          <a:off x="13652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148952</xdr:rowOff>
    </xdr:from>
    <xdr:to>
      <xdr:col>67</xdr:col>
      <xdr:colOff>101600</xdr:colOff>
      <xdr:row>84</xdr:row>
      <xdr:rowOff>79102</xdr:rowOff>
    </xdr:to>
    <xdr:sp macro="" textlink="">
      <xdr:nvSpPr>
        <xdr:cNvPr id="724" name="楕円 723">
          <a:extLst>
            <a:ext uri="{FF2B5EF4-FFF2-40B4-BE49-F238E27FC236}">
              <a16:creationId xmlns:a16="http://schemas.microsoft.com/office/drawing/2014/main" id="{6B387E62-91FA-4DAF-A387-6CAF0673400B}"/>
            </a:ext>
          </a:extLst>
        </xdr:cNvPr>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51163</xdr:rowOff>
    </xdr:to>
    <xdr:cxnSp macro="">
      <xdr:nvCxnSpPr>
        <xdr:cNvPr id="725" name="直線コネクタ 724">
          <a:extLst>
            <a:ext uri="{FF2B5EF4-FFF2-40B4-BE49-F238E27FC236}">
              <a16:creationId xmlns:a16="http://schemas.microsoft.com/office/drawing/2014/main" id="{9F86DF26-5136-4F1E-8FA5-536F01402C2F}"/>
            </a:ext>
          </a:extLst>
        </xdr:cNvPr>
        <xdr:cNvCxnSpPr/>
      </xdr:nvCxnSpPr>
      <xdr:spPr>
        <a:xfrm>
          <a:off x="12814300" y="144301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26" name="n_1aveValue【消防施設】&#10;有形固定資産減価償却率">
          <a:extLst>
            <a:ext uri="{FF2B5EF4-FFF2-40B4-BE49-F238E27FC236}">
              <a16:creationId xmlns:a16="http://schemas.microsoft.com/office/drawing/2014/main" id="{60B08805-46CD-4757-A1AC-342DDB67D0BF}"/>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27" name="n_2aveValue【消防施設】&#10;有形固定資産減価償却率">
          <a:extLst>
            <a:ext uri="{FF2B5EF4-FFF2-40B4-BE49-F238E27FC236}">
              <a16:creationId xmlns:a16="http://schemas.microsoft.com/office/drawing/2014/main" id="{2109DAF0-70DE-483F-92CE-5852297A1309}"/>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28" name="n_3aveValue【消防施設】&#10;有形固定資産減価償却率">
          <a:extLst>
            <a:ext uri="{FF2B5EF4-FFF2-40B4-BE49-F238E27FC236}">
              <a16:creationId xmlns:a16="http://schemas.microsoft.com/office/drawing/2014/main" id="{BB46EFA9-07B0-4CB6-9273-5A5EB44A230B}"/>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29" name="n_4aveValue【消防施設】&#10;有形固定資産減価償却率">
          <a:extLst>
            <a:ext uri="{FF2B5EF4-FFF2-40B4-BE49-F238E27FC236}">
              <a16:creationId xmlns:a16="http://schemas.microsoft.com/office/drawing/2014/main" id="{C184A034-557C-46D9-9F2C-F27FDEA92A9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730" name="n_1mainValue【消防施設】&#10;有形固定資産減価償却率">
          <a:extLst>
            <a:ext uri="{FF2B5EF4-FFF2-40B4-BE49-F238E27FC236}">
              <a16:creationId xmlns:a16="http://schemas.microsoft.com/office/drawing/2014/main" id="{B77E3866-0A1A-4395-9F38-4477C7DB77B1}"/>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731" name="n_3mainValue【消防施設】&#10;有形固定資産減価償却率">
          <a:extLst>
            <a:ext uri="{FF2B5EF4-FFF2-40B4-BE49-F238E27FC236}">
              <a16:creationId xmlns:a16="http://schemas.microsoft.com/office/drawing/2014/main" id="{23DC0E1B-AF97-4F48-AA4F-51F240D67B83}"/>
            </a:ext>
          </a:extLst>
        </xdr:cNvPr>
        <xdr:cNvSpPr txBox="1"/>
      </xdr:nvSpPr>
      <xdr:spPr>
        <a:xfrm>
          <a:off x="13500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732" name="n_4mainValue【消防施設】&#10;有形固定資産減価償却率">
          <a:extLst>
            <a:ext uri="{FF2B5EF4-FFF2-40B4-BE49-F238E27FC236}">
              <a16:creationId xmlns:a16="http://schemas.microsoft.com/office/drawing/2014/main" id="{CC5C5688-444C-4897-A9BA-BD36942DCF3D}"/>
            </a:ext>
          </a:extLst>
        </xdr:cNvPr>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F3DD847A-2BA3-4181-98D7-0F7009C87C1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0E9FF44B-1EE6-4E67-B811-6C18C7C8F2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8BFEE777-082F-4DB9-AFC6-C1129B80B1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C7779ADC-D4B7-4875-A522-5EDE14A2E7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05EFB890-7F8E-463E-821C-121BA7EF0B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686610C5-C935-4142-AD35-C18DFEBBEB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F2C85B09-FA05-4CBE-BF52-E87F5EC722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41A9049E-78EE-4209-B844-58B9A21E26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a:extLst>
            <a:ext uri="{FF2B5EF4-FFF2-40B4-BE49-F238E27FC236}">
              <a16:creationId xmlns:a16="http://schemas.microsoft.com/office/drawing/2014/main" id="{C901A0CC-D1E8-4205-A3C7-BF3EF1CDF9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a:extLst>
            <a:ext uri="{FF2B5EF4-FFF2-40B4-BE49-F238E27FC236}">
              <a16:creationId xmlns:a16="http://schemas.microsoft.com/office/drawing/2014/main" id="{1171409D-CAAE-44BB-BB1B-689FF576EDF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a:extLst>
            <a:ext uri="{FF2B5EF4-FFF2-40B4-BE49-F238E27FC236}">
              <a16:creationId xmlns:a16="http://schemas.microsoft.com/office/drawing/2014/main" id="{7F5B8704-EB5A-4FA1-9A28-75108027A6E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a:extLst>
            <a:ext uri="{FF2B5EF4-FFF2-40B4-BE49-F238E27FC236}">
              <a16:creationId xmlns:a16="http://schemas.microsoft.com/office/drawing/2014/main" id="{71E09171-9243-487B-A5BD-3F627C856E2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a:extLst>
            <a:ext uri="{FF2B5EF4-FFF2-40B4-BE49-F238E27FC236}">
              <a16:creationId xmlns:a16="http://schemas.microsoft.com/office/drawing/2014/main" id="{7AAB9AAD-3CEC-42A0-AED8-F0C105D5C98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a:extLst>
            <a:ext uri="{FF2B5EF4-FFF2-40B4-BE49-F238E27FC236}">
              <a16:creationId xmlns:a16="http://schemas.microsoft.com/office/drawing/2014/main" id="{E5A9856F-37E5-46BE-8BEF-C2588EDCEBD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a:extLst>
            <a:ext uri="{FF2B5EF4-FFF2-40B4-BE49-F238E27FC236}">
              <a16:creationId xmlns:a16="http://schemas.microsoft.com/office/drawing/2014/main" id="{AFE6276F-B090-4403-A8E9-A7AE1CDFC85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a:extLst>
            <a:ext uri="{FF2B5EF4-FFF2-40B4-BE49-F238E27FC236}">
              <a16:creationId xmlns:a16="http://schemas.microsoft.com/office/drawing/2014/main" id="{CD327EC1-05E8-4339-872A-2C2C2211582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a:extLst>
            <a:ext uri="{FF2B5EF4-FFF2-40B4-BE49-F238E27FC236}">
              <a16:creationId xmlns:a16="http://schemas.microsoft.com/office/drawing/2014/main" id="{CEAE0972-20AA-415D-85B5-B623EF1737E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a:extLst>
            <a:ext uri="{FF2B5EF4-FFF2-40B4-BE49-F238E27FC236}">
              <a16:creationId xmlns:a16="http://schemas.microsoft.com/office/drawing/2014/main" id="{A3EDF495-127D-4099-9958-188F2F4C336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8D70F6C1-0A2C-4AC7-804A-C7BB8D059B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E2A84960-2452-464D-9B56-BF3BF22594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DD22F66B-FAC7-4698-88DB-3061E5E9BB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54" name="直線コネクタ 753">
          <a:extLst>
            <a:ext uri="{FF2B5EF4-FFF2-40B4-BE49-F238E27FC236}">
              <a16:creationId xmlns:a16="http://schemas.microsoft.com/office/drawing/2014/main" id="{1D9DA6A8-578E-480C-AE81-CFF054109FB2}"/>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55" name="【消防施設】&#10;一人当たり面積最小値テキスト">
          <a:extLst>
            <a:ext uri="{FF2B5EF4-FFF2-40B4-BE49-F238E27FC236}">
              <a16:creationId xmlns:a16="http://schemas.microsoft.com/office/drawing/2014/main" id="{BD017EBE-D08E-48E7-AC54-DA3CB762BB4C}"/>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6" name="直線コネクタ 755">
          <a:extLst>
            <a:ext uri="{FF2B5EF4-FFF2-40B4-BE49-F238E27FC236}">
              <a16:creationId xmlns:a16="http://schemas.microsoft.com/office/drawing/2014/main" id="{1D07946F-D86E-4953-B1A8-C31E4D9B3603}"/>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57" name="【消防施設】&#10;一人当たり面積最大値テキスト">
          <a:extLst>
            <a:ext uri="{FF2B5EF4-FFF2-40B4-BE49-F238E27FC236}">
              <a16:creationId xmlns:a16="http://schemas.microsoft.com/office/drawing/2014/main" id="{B8B725A2-DAA9-4357-A00B-2263FBD60E8B}"/>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58" name="直線コネクタ 757">
          <a:extLst>
            <a:ext uri="{FF2B5EF4-FFF2-40B4-BE49-F238E27FC236}">
              <a16:creationId xmlns:a16="http://schemas.microsoft.com/office/drawing/2014/main" id="{257D817A-DC1D-4614-A1FC-B606BCEE19F3}"/>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59" name="【消防施設】&#10;一人当たり面積平均値テキスト">
          <a:extLst>
            <a:ext uri="{FF2B5EF4-FFF2-40B4-BE49-F238E27FC236}">
              <a16:creationId xmlns:a16="http://schemas.microsoft.com/office/drawing/2014/main" id="{514B56FC-4C93-4112-A84E-C9BB468D8B62}"/>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60" name="フローチャート: 判断 759">
          <a:extLst>
            <a:ext uri="{FF2B5EF4-FFF2-40B4-BE49-F238E27FC236}">
              <a16:creationId xmlns:a16="http://schemas.microsoft.com/office/drawing/2014/main" id="{0D4E84E7-7A41-4D3B-87BB-26D5EB82B78B}"/>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61" name="フローチャート: 判断 760">
          <a:extLst>
            <a:ext uri="{FF2B5EF4-FFF2-40B4-BE49-F238E27FC236}">
              <a16:creationId xmlns:a16="http://schemas.microsoft.com/office/drawing/2014/main" id="{4889940B-1CC2-4501-9AED-6014688DD86B}"/>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62" name="フローチャート: 判断 761">
          <a:extLst>
            <a:ext uri="{FF2B5EF4-FFF2-40B4-BE49-F238E27FC236}">
              <a16:creationId xmlns:a16="http://schemas.microsoft.com/office/drawing/2014/main" id="{8EC8CD38-0C60-4FDB-BB39-F417822CBB84}"/>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63" name="フローチャート: 判断 762">
          <a:extLst>
            <a:ext uri="{FF2B5EF4-FFF2-40B4-BE49-F238E27FC236}">
              <a16:creationId xmlns:a16="http://schemas.microsoft.com/office/drawing/2014/main" id="{9AE56F24-8C10-479B-85C5-C526C9476B5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64" name="フローチャート: 判断 763">
          <a:extLst>
            <a:ext uri="{FF2B5EF4-FFF2-40B4-BE49-F238E27FC236}">
              <a16:creationId xmlns:a16="http://schemas.microsoft.com/office/drawing/2014/main" id="{A95CAA40-0F2F-4A5B-BE7E-7445A0DA98B1}"/>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8A1EF83-FB0B-4D30-B616-254ECEB904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D781308F-AA33-41BA-8820-4456D6D144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150506BF-D37E-4139-9107-705F4CC42C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4114A57F-23A1-4941-825D-8B4C536E87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36D649F0-E873-4E4C-B956-4D911F87EC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70" name="楕円 769">
          <a:extLst>
            <a:ext uri="{FF2B5EF4-FFF2-40B4-BE49-F238E27FC236}">
              <a16:creationId xmlns:a16="http://schemas.microsoft.com/office/drawing/2014/main" id="{2361E2E8-8685-412F-9284-6E8572FBDEBF}"/>
            </a:ext>
          </a:extLst>
        </xdr:cNvPr>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771" name="【消防施設】&#10;一人当たり面積該当値テキスト">
          <a:extLst>
            <a:ext uri="{FF2B5EF4-FFF2-40B4-BE49-F238E27FC236}">
              <a16:creationId xmlns:a16="http://schemas.microsoft.com/office/drawing/2014/main" id="{D9EEE134-6F97-4B06-BEF1-6945B5607C51}"/>
            </a:ext>
          </a:extLst>
        </xdr:cNvPr>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772" name="楕円 771">
          <a:extLst>
            <a:ext uri="{FF2B5EF4-FFF2-40B4-BE49-F238E27FC236}">
              <a16:creationId xmlns:a16="http://schemas.microsoft.com/office/drawing/2014/main" id="{CF6DE5F7-BF54-4D39-9180-44DB3B521826}"/>
            </a:ext>
          </a:extLst>
        </xdr:cNvPr>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773" name="直線コネクタ 772">
          <a:extLst>
            <a:ext uri="{FF2B5EF4-FFF2-40B4-BE49-F238E27FC236}">
              <a16:creationId xmlns:a16="http://schemas.microsoft.com/office/drawing/2014/main" id="{ECF65B9E-7102-40AB-987C-E75E5195CD4E}"/>
            </a:ext>
          </a:extLst>
        </xdr:cNvPr>
        <xdr:cNvCxnSpPr/>
      </xdr:nvCxnSpPr>
      <xdr:spPr>
        <a:xfrm flipV="1">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74" name="楕円 773">
          <a:extLst>
            <a:ext uri="{FF2B5EF4-FFF2-40B4-BE49-F238E27FC236}">
              <a16:creationId xmlns:a16="http://schemas.microsoft.com/office/drawing/2014/main" id="{94166182-35A6-49A6-97DE-1D21662B9CC8}"/>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75" name="楕円 774">
          <a:extLst>
            <a:ext uri="{FF2B5EF4-FFF2-40B4-BE49-F238E27FC236}">
              <a16:creationId xmlns:a16="http://schemas.microsoft.com/office/drawing/2014/main" id="{519687FE-25A4-473C-BCF9-220DFBF234C3}"/>
            </a:ext>
          </a:extLst>
        </xdr:cNvPr>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31242</xdr:rowOff>
    </xdr:to>
    <xdr:cxnSp macro="">
      <xdr:nvCxnSpPr>
        <xdr:cNvPr id="776" name="直線コネクタ 775">
          <a:extLst>
            <a:ext uri="{FF2B5EF4-FFF2-40B4-BE49-F238E27FC236}">
              <a16:creationId xmlns:a16="http://schemas.microsoft.com/office/drawing/2014/main" id="{8D6C02AB-1A21-427E-84A8-FE14D94D71AA}"/>
            </a:ext>
          </a:extLst>
        </xdr:cNvPr>
        <xdr:cNvCxnSpPr/>
      </xdr:nvCxnSpPr>
      <xdr:spPr>
        <a:xfrm>
          <a:off x="18656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77" name="n_1aveValue【消防施設】&#10;一人当たり面積">
          <a:extLst>
            <a:ext uri="{FF2B5EF4-FFF2-40B4-BE49-F238E27FC236}">
              <a16:creationId xmlns:a16="http://schemas.microsoft.com/office/drawing/2014/main" id="{12542676-1748-406E-A999-F95F7CA9BC61}"/>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78" name="n_2aveValue【消防施設】&#10;一人当たり面積">
          <a:extLst>
            <a:ext uri="{FF2B5EF4-FFF2-40B4-BE49-F238E27FC236}">
              <a16:creationId xmlns:a16="http://schemas.microsoft.com/office/drawing/2014/main" id="{5762BD42-3A52-4C22-AD74-0421C411FECD}"/>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79" name="n_3aveValue【消防施設】&#10;一人当たり面積">
          <a:extLst>
            <a:ext uri="{FF2B5EF4-FFF2-40B4-BE49-F238E27FC236}">
              <a16:creationId xmlns:a16="http://schemas.microsoft.com/office/drawing/2014/main" id="{BE98072E-1391-4E9E-A06F-A1F728CDBEAC}"/>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80" name="n_4aveValue【消防施設】&#10;一人当たり面積">
          <a:extLst>
            <a:ext uri="{FF2B5EF4-FFF2-40B4-BE49-F238E27FC236}">
              <a16:creationId xmlns:a16="http://schemas.microsoft.com/office/drawing/2014/main" id="{66F53926-9B3A-4839-9E40-6AE940612408}"/>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781" name="n_1mainValue【消防施設】&#10;一人当たり面積">
          <a:extLst>
            <a:ext uri="{FF2B5EF4-FFF2-40B4-BE49-F238E27FC236}">
              <a16:creationId xmlns:a16="http://schemas.microsoft.com/office/drawing/2014/main" id="{75829D32-E29B-4B99-9D0F-1D8337567E47}"/>
            </a:ext>
          </a:extLst>
        </xdr:cNvPr>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82" name="n_3mainValue【消防施設】&#10;一人当たり面積">
          <a:extLst>
            <a:ext uri="{FF2B5EF4-FFF2-40B4-BE49-F238E27FC236}">
              <a16:creationId xmlns:a16="http://schemas.microsoft.com/office/drawing/2014/main" id="{95F8C392-AFA8-4954-ACFC-4A78843738EB}"/>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783" name="n_4mainValue【消防施設】&#10;一人当たり面積">
          <a:extLst>
            <a:ext uri="{FF2B5EF4-FFF2-40B4-BE49-F238E27FC236}">
              <a16:creationId xmlns:a16="http://schemas.microsoft.com/office/drawing/2014/main" id="{A117AC06-1A48-4094-842B-B5A15B5636DF}"/>
            </a:ext>
          </a:extLst>
        </xdr:cNvPr>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4" name="正方形/長方形 783">
          <a:extLst>
            <a:ext uri="{FF2B5EF4-FFF2-40B4-BE49-F238E27FC236}">
              <a16:creationId xmlns:a16="http://schemas.microsoft.com/office/drawing/2014/main" id="{CFE30A8D-B29B-4052-888D-C0F3CB7865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5" name="正方形/長方形 784">
          <a:extLst>
            <a:ext uri="{FF2B5EF4-FFF2-40B4-BE49-F238E27FC236}">
              <a16:creationId xmlns:a16="http://schemas.microsoft.com/office/drawing/2014/main" id="{8B84B45B-A3C4-4B3F-BDF9-CA6931BB2C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6" name="正方形/長方形 785">
          <a:extLst>
            <a:ext uri="{FF2B5EF4-FFF2-40B4-BE49-F238E27FC236}">
              <a16:creationId xmlns:a16="http://schemas.microsoft.com/office/drawing/2014/main" id="{AE50E15B-AE40-458C-9BF7-A36F4B2DBF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7" name="正方形/長方形 786">
          <a:extLst>
            <a:ext uri="{FF2B5EF4-FFF2-40B4-BE49-F238E27FC236}">
              <a16:creationId xmlns:a16="http://schemas.microsoft.com/office/drawing/2014/main" id="{F7163480-6A6D-4789-8AB3-9BB53EF4CC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8" name="正方形/長方形 787">
          <a:extLst>
            <a:ext uri="{FF2B5EF4-FFF2-40B4-BE49-F238E27FC236}">
              <a16:creationId xmlns:a16="http://schemas.microsoft.com/office/drawing/2014/main" id="{2C3A7904-F31C-4091-A369-0F39FC37C7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9" name="正方形/長方形 788">
          <a:extLst>
            <a:ext uri="{FF2B5EF4-FFF2-40B4-BE49-F238E27FC236}">
              <a16:creationId xmlns:a16="http://schemas.microsoft.com/office/drawing/2014/main" id="{6E5DE477-4320-45C4-9F45-8391BFDADA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0" name="正方形/長方形 789">
          <a:extLst>
            <a:ext uri="{FF2B5EF4-FFF2-40B4-BE49-F238E27FC236}">
              <a16:creationId xmlns:a16="http://schemas.microsoft.com/office/drawing/2014/main" id="{9E0DF9CF-3149-4053-B2A7-8D3FA3528F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正方形/長方形 790">
          <a:extLst>
            <a:ext uri="{FF2B5EF4-FFF2-40B4-BE49-F238E27FC236}">
              <a16:creationId xmlns:a16="http://schemas.microsoft.com/office/drawing/2014/main" id="{E227FC29-E878-4B9E-AAAF-9E277C78C9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2" name="テキスト ボックス 791">
          <a:extLst>
            <a:ext uri="{FF2B5EF4-FFF2-40B4-BE49-F238E27FC236}">
              <a16:creationId xmlns:a16="http://schemas.microsoft.com/office/drawing/2014/main" id="{BBD2FDE3-D598-40AE-AEFD-16022B72FE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3" name="直線コネクタ 792">
          <a:extLst>
            <a:ext uri="{FF2B5EF4-FFF2-40B4-BE49-F238E27FC236}">
              <a16:creationId xmlns:a16="http://schemas.microsoft.com/office/drawing/2014/main" id="{8F9F9519-62AE-4304-A304-2B022540F0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4" name="テキスト ボックス 793">
          <a:extLst>
            <a:ext uri="{FF2B5EF4-FFF2-40B4-BE49-F238E27FC236}">
              <a16:creationId xmlns:a16="http://schemas.microsoft.com/office/drawing/2014/main" id="{16ECB9B7-62BB-4389-8500-3F6ED37C37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5" name="直線コネクタ 794">
          <a:extLst>
            <a:ext uri="{FF2B5EF4-FFF2-40B4-BE49-F238E27FC236}">
              <a16:creationId xmlns:a16="http://schemas.microsoft.com/office/drawing/2014/main" id="{CE46BDA7-B7FB-46F8-9F15-1DB5120484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57C8E742-C0F3-4E20-82F7-2FF4176A22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7" name="直線コネクタ 796">
          <a:extLst>
            <a:ext uri="{FF2B5EF4-FFF2-40B4-BE49-F238E27FC236}">
              <a16:creationId xmlns:a16="http://schemas.microsoft.com/office/drawing/2014/main" id="{7C8622C6-1F55-4C79-8096-F0D300BA56E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8" name="テキスト ボックス 797">
          <a:extLst>
            <a:ext uri="{FF2B5EF4-FFF2-40B4-BE49-F238E27FC236}">
              <a16:creationId xmlns:a16="http://schemas.microsoft.com/office/drawing/2014/main" id="{EA81D75F-010E-44D8-9FBA-A42F5B8AF9C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9" name="直線コネクタ 798">
          <a:extLst>
            <a:ext uri="{FF2B5EF4-FFF2-40B4-BE49-F238E27FC236}">
              <a16:creationId xmlns:a16="http://schemas.microsoft.com/office/drawing/2014/main" id="{F4EF1B91-BEDF-4EB7-B77B-4C492F8F93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0" name="テキスト ボックス 799">
          <a:extLst>
            <a:ext uri="{FF2B5EF4-FFF2-40B4-BE49-F238E27FC236}">
              <a16:creationId xmlns:a16="http://schemas.microsoft.com/office/drawing/2014/main" id="{B7728B62-E765-4678-BFF6-EB8D3E4C9F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1" name="直線コネクタ 800">
          <a:extLst>
            <a:ext uri="{FF2B5EF4-FFF2-40B4-BE49-F238E27FC236}">
              <a16:creationId xmlns:a16="http://schemas.microsoft.com/office/drawing/2014/main" id="{DCCDA482-9698-4F95-8473-9CCE6C42E3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2" name="テキスト ボックス 801">
          <a:extLst>
            <a:ext uri="{FF2B5EF4-FFF2-40B4-BE49-F238E27FC236}">
              <a16:creationId xmlns:a16="http://schemas.microsoft.com/office/drawing/2014/main" id="{1A757231-1F43-476C-90BA-29C7CF57D05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3" name="直線コネクタ 802">
          <a:extLst>
            <a:ext uri="{FF2B5EF4-FFF2-40B4-BE49-F238E27FC236}">
              <a16:creationId xmlns:a16="http://schemas.microsoft.com/office/drawing/2014/main" id="{4DEE7C13-8583-4009-8AEA-A1B3969CA42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4" name="テキスト ボックス 803">
          <a:extLst>
            <a:ext uri="{FF2B5EF4-FFF2-40B4-BE49-F238E27FC236}">
              <a16:creationId xmlns:a16="http://schemas.microsoft.com/office/drawing/2014/main" id="{A004A642-51C3-4600-8E0A-A1A0D77ECA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5" name="直線コネクタ 804">
          <a:extLst>
            <a:ext uri="{FF2B5EF4-FFF2-40B4-BE49-F238E27FC236}">
              <a16:creationId xmlns:a16="http://schemas.microsoft.com/office/drawing/2014/main" id="{8057D268-E641-402F-967C-BBD8700DD0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6" name="テキスト ボックス 805">
          <a:extLst>
            <a:ext uri="{FF2B5EF4-FFF2-40B4-BE49-F238E27FC236}">
              <a16:creationId xmlns:a16="http://schemas.microsoft.com/office/drawing/2014/main" id="{F4FA72D7-DE42-45AA-86B0-565F750D598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a:extLst>
            <a:ext uri="{FF2B5EF4-FFF2-40B4-BE49-F238E27FC236}">
              <a16:creationId xmlns:a16="http://schemas.microsoft.com/office/drawing/2014/main" id="{C42B5697-F75D-403C-BAEC-F48E11FB35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a:extLst>
            <a:ext uri="{FF2B5EF4-FFF2-40B4-BE49-F238E27FC236}">
              <a16:creationId xmlns:a16="http://schemas.microsoft.com/office/drawing/2014/main" id="{AE32CAE2-5BB5-4D9C-8C6A-8D95216995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09" name="直線コネクタ 808">
          <a:extLst>
            <a:ext uri="{FF2B5EF4-FFF2-40B4-BE49-F238E27FC236}">
              <a16:creationId xmlns:a16="http://schemas.microsoft.com/office/drawing/2014/main" id="{D76DD220-456E-4FD6-85B0-7625D6D7DEF5}"/>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0" name="【庁舎】&#10;有形固定資産減価償却率最小値テキスト">
          <a:extLst>
            <a:ext uri="{FF2B5EF4-FFF2-40B4-BE49-F238E27FC236}">
              <a16:creationId xmlns:a16="http://schemas.microsoft.com/office/drawing/2014/main" id="{DB36C215-BE36-4458-99A0-4DF949B46E2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1" name="直線コネクタ 810">
          <a:extLst>
            <a:ext uri="{FF2B5EF4-FFF2-40B4-BE49-F238E27FC236}">
              <a16:creationId xmlns:a16="http://schemas.microsoft.com/office/drawing/2014/main" id="{E901A55F-7158-4BFB-A851-36CB29C3A18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2" name="【庁舎】&#10;有形固定資産減価償却率最大値テキスト">
          <a:extLst>
            <a:ext uri="{FF2B5EF4-FFF2-40B4-BE49-F238E27FC236}">
              <a16:creationId xmlns:a16="http://schemas.microsoft.com/office/drawing/2014/main" id="{8583C5A4-4910-4D9C-BD79-B982BDA14113}"/>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13" name="直線コネクタ 812">
          <a:extLst>
            <a:ext uri="{FF2B5EF4-FFF2-40B4-BE49-F238E27FC236}">
              <a16:creationId xmlns:a16="http://schemas.microsoft.com/office/drawing/2014/main" id="{D4FEA293-F40D-49E3-8150-D7C506383065}"/>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14" name="【庁舎】&#10;有形固定資産減価償却率平均値テキスト">
          <a:extLst>
            <a:ext uri="{FF2B5EF4-FFF2-40B4-BE49-F238E27FC236}">
              <a16:creationId xmlns:a16="http://schemas.microsoft.com/office/drawing/2014/main" id="{5CF45098-9B9A-4323-A5FB-748C369CFABA}"/>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15" name="フローチャート: 判断 814">
          <a:extLst>
            <a:ext uri="{FF2B5EF4-FFF2-40B4-BE49-F238E27FC236}">
              <a16:creationId xmlns:a16="http://schemas.microsoft.com/office/drawing/2014/main" id="{ACCEB751-98D8-4571-88B7-4C32BECADB24}"/>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16" name="フローチャート: 判断 815">
          <a:extLst>
            <a:ext uri="{FF2B5EF4-FFF2-40B4-BE49-F238E27FC236}">
              <a16:creationId xmlns:a16="http://schemas.microsoft.com/office/drawing/2014/main" id="{95FC3203-DE3D-4E99-BB6B-37FEAD5FA32C}"/>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17" name="フローチャート: 判断 816">
          <a:extLst>
            <a:ext uri="{FF2B5EF4-FFF2-40B4-BE49-F238E27FC236}">
              <a16:creationId xmlns:a16="http://schemas.microsoft.com/office/drawing/2014/main" id="{C28EA1F7-8CBF-4DB0-BD26-DBE1FFCFDA34}"/>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18" name="フローチャート: 判断 817">
          <a:extLst>
            <a:ext uri="{FF2B5EF4-FFF2-40B4-BE49-F238E27FC236}">
              <a16:creationId xmlns:a16="http://schemas.microsoft.com/office/drawing/2014/main" id="{814EE0E8-0D9E-43B9-994C-7BBF807037BB}"/>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19" name="フローチャート: 判断 818">
          <a:extLst>
            <a:ext uri="{FF2B5EF4-FFF2-40B4-BE49-F238E27FC236}">
              <a16:creationId xmlns:a16="http://schemas.microsoft.com/office/drawing/2014/main" id="{EA57E37E-A31B-45E2-BAC2-C9F485302805}"/>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B4212BD1-387B-4AE8-8CA3-FF45CC890B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DFA4A89-5456-46C1-AF28-C566031EEE8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187F9E73-13BF-4E8F-935B-F8D4E1796D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149999D1-0193-4888-BF89-B16A1CF596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265E252-0BC7-4D12-8573-F28DDC1E06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825" name="楕円 824">
          <a:extLst>
            <a:ext uri="{FF2B5EF4-FFF2-40B4-BE49-F238E27FC236}">
              <a16:creationId xmlns:a16="http://schemas.microsoft.com/office/drawing/2014/main" id="{7A454E1A-6F48-4DAC-B6A2-14A0C2FF5CC5}"/>
            </a:ext>
          </a:extLst>
        </xdr:cNvPr>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826" name="【庁舎】&#10;有形固定資産減価償却率該当値テキスト">
          <a:extLst>
            <a:ext uri="{FF2B5EF4-FFF2-40B4-BE49-F238E27FC236}">
              <a16:creationId xmlns:a16="http://schemas.microsoft.com/office/drawing/2014/main" id="{4150DDD9-57FB-423E-9E23-6151F0FA3A9E}"/>
            </a:ext>
          </a:extLst>
        </xdr:cNvPr>
        <xdr:cNvSpPr txBox="1"/>
      </xdr:nvSpPr>
      <xdr:spPr>
        <a:xfrm>
          <a:off x="16357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827" name="楕円 826">
          <a:extLst>
            <a:ext uri="{FF2B5EF4-FFF2-40B4-BE49-F238E27FC236}">
              <a16:creationId xmlns:a16="http://schemas.microsoft.com/office/drawing/2014/main" id="{B612FD9B-5A3A-4B98-AD69-8AC14E57F623}"/>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27214</xdr:rowOff>
    </xdr:to>
    <xdr:cxnSp macro="">
      <xdr:nvCxnSpPr>
        <xdr:cNvPr id="828" name="直線コネクタ 827">
          <a:extLst>
            <a:ext uri="{FF2B5EF4-FFF2-40B4-BE49-F238E27FC236}">
              <a16:creationId xmlns:a16="http://schemas.microsoft.com/office/drawing/2014/main" id="{E6CF5BDE-018D-4FED-B482-6C691B33D099}"/>
            </a:ext>
          </a:extLst>
        </xdr:cNvPr>
        <xdr:cNvCxnSpPr/>
      </xdr:nvCxnSpPr>
      <xdr:spPr>
        <a:xfrm>
          <a:off x="15481300" y="1764574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23768</xdr:rowOff>
    </xdr:from>
    <xdr:to>
      <xdr:col>72</xdr:col>
      <xdr:colOff>38100</xdr:colOff>
      <xdr:row>102</xdr:row>
      <xdr:rowOff>125368</xdr:rowOff>
    </xdr:to>
    <xdr:sp macro="" textlink="">
      <xdr:nvSpPr>
        <xdr:cNvPr id="829" name="楕円 828">
          <a:extLst>
            <a:ext uri="{FF2B5EF4-FFF2-40B4-BE49-F238E27FC236}">
              <a16:creationId xmlns:a16="http://schemas.microsoft.com/office/drawing/2014/main" id="{2661DB79-B63C-4189-A9CD-BF4620CCD626}"/>
            </a:ext>
          </a:extLst>
        </xdr:cNvPr>
        <xdr:cNvSpPr/>
      </xdr:nvSpPr>
      <xdr:spPr>
        <a:xfrm>
          <a:off x="13652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151130</xdr:rowOff>
    </xdr:from>
    <xdr:to>
      <xdr:col>67</xdr:col>
      <xdr:colOff>101600</xdr:colOff>
      <xdr:row>102</xdr:row>
      <xdr:rowOff>81280</xdr:rowOff>
    </xdr:to>
    <xdr:sp macro="" textlink="">
      <xdr:nvSpPr>
        <xdr:cNvPr id="830" name="楕円 829">
          <a:extLst>
            <a:ext uri="{FF2B5EF4-FFF2-40B4-BE49-F238E27FC236}">
              <a16:creationId xmlns:a16="http://schemas.microsoft.com/office/drawing/2014/main" id="{B57FB358-291E-4D44-9908-56D56DC52BF1}"/>
            </a:ext>
          </a:extLst>
        </xdr:cNvPr>
        <xdr:cNvSpPr/>
      </xdr:nvSpPr>
      <xdr:spPr>
        <a:xfrm>
          <a:off x="1276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30480</xdr:rowOff>
    </xdr:from>
    <xdr:to>
      <xdr:col>71</xdr:col>
      <xdr:colOff>177800</xdr:colOff>
      <xdr:row>102</xdr:row>
      <xdr:rowOff>74568</xdr:rowOff>
    </xdr:to>
    <xdr:cxnSp macro="">
      <xdr:nvCxnSpPr>
        <xdr:cNvPr id="831" name="直線コネクタ 830">
          <a:extLst>
            <a:ext uri="{FF2B5EF4-FFF2-40B4-BE49-F238E27FC236}">
              <a16:creationId xmlns:a16="http://schemas.microsoft.com/office/drawing/2014/main" id="{D928A115-ADCF-4B06-A375-BF9A792445BF}"/>
            </a:ext>
          </a:extLst>
        </xdr:cNvPr>
        <xdr:cNvCxnSpPr/>
      </xdr:nvCxnSpPr>
      <xdr:spPr>
        <a:xfrm>
          <a:off x="12814300" y="175183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32" name="n_1aveValue【庁舎】&#10;有形固定資産減価償却率">
          <a:extLst>
            <a:ext uri="{FF2B5EF4-FFF2-40B4-BE49-F238E27FC236}">
              <a16:creationId xmlns:a16="http://schemas.microsoft.com/office/drawing/2014/main" id="{4D27EF14-287B-4009-838B-F043E54AF62F}"/>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33" name="n_2aveValue【庁舎】&#10;有形固定資産減価償却率">
          <a:extLst>
            <a:ext uri="{FF2B5EF4-FFF2-40B4-BE49-F238E27FC236}">
              <a16:creationId xmlns:a16="http://schemas.microsoft.com/office/drawing/2014/main" id="{9CE2E8DB-E13E-4080-A5B9-2B9F54D0B0FE}"/>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34" name="n_3aveValue【庁舎】&#10;有形固定資産減価償却率">
          <a:extLst>
            <a:ext uri="{FF2B5EF4-FFF2-40B4-BE49-F238E27FC236}">
              <a16:creationId xmlns:a16="http://schemas.microsoft.com/office/drawing/2014/main" id="{83D07ED1-097C-43DA-9F31-20A93D1AF2CB}"/>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35" name="n_4aveValue【庁舎】&#10;有形固定資産減価償却率">
          <a:extLst>
            <a:ext uri="{FF2B5EF4-FFF2-40B4-BE49-F238E27FC236}">
              <a16:creationId xmlns:a16="http://schemas.microsoft.com/office/drawing/2014/main" id="{BC38DD22-D255-423D-A8F3-F81B2782E7A4}"/>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836" name="n_1mainValue【庁舎】&#10;有形固定資産減価償却率">
          <a:extLst>
            <a:ext uri="{FF2B5EF4-FFF2-40B4-BE49-F238E27FC236}">
              <a16:creationId xmlns:a16="http://schemas.microsoft.com/office/drawing/2014/main" id="{7334E0D1-B53B-439D-8CC3-8ADABA497924}"/>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141895</xdr:rowOff>
    </xdr:from>
    <xdr:ext cx="405111" cy="259045"/>
    <xdr:sp macro="" textlink="">
      <xdr:nvSpPr>
        <xdr:cNvPr id="837" name="n_3mainValue【庁舎】&#10;有形固定資産減価償却率">
          <a:extLst>
            <a:ext uri="{FF2B5EF4-FFF2-40B4-BE49-F238E27FC236}">
              <a16:creationId xmlns:a16="http://schemas.microsoft.com/office/drawing/2014/main" id="{1E666098-8FE3-4EFE-A6B8-FDE8B3F5FF41}"/>
            </a:ext>
          </a:extLst>
        </xdr:cNvPr>
        <xdr:cNvSpPr txBox="1"/>
      </xdr:nvSpPr>
      <xdr:spPr>
        <a:xfrm>
          <a:off x="13500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97807</xdr:rowOff>
    </xdr:from>
    <xdr:ext cx="405111" cy="259045"/>
    <xdr:sp macro="" textlink="">
      <xdr:nvSpPr>
        <xdr:cNvPr id="838" name="n_4mainValue【庁舎】&#10;有形固定資産減価償却率">
          <a:extLst>
            <a:ext uri="{FF2B5EF4-FFF2-40B4-BE49-F238E27FC236}">
              <a16:creationId xmlns:a16="http://schemas.microsoft.com/office/drawing/2014/main" id="{74D2BC36-9511-47AC-922A-42C70383BA6B}"/>
            </a:ext>
          </a:extLst>
        </xdr:cNvPr>
        <xdr:cNvSpPr txBox="1"/>
      </xdr:nvSpPr>
      <xdr:spPr>
        <a:xfrm>
          <a:off x="12611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a:extLst>
            <a:ext uri="{FF2B5EF4-FFF2-40B4-BE49-F238E27FC236}">
              <a16:creationId xmlns:a16="http://schemas.microsoft.com/office/drawing/2014/main" id="{32849429-15E2-45DC-B845-18B7764CAF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a:extLst>
            <a:ext uri="{FF2B5EF4-FFF2-40B4-BE49-F238E27FC236}">
              <a16:creationId xmlns:a16="http://schemas.microsoft.com/office/drawing/2014/main" id="{04D9084F-9FF8-47BA-AB6D-C28F46039E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a:extLst>
            <a:ext uri="{FF2B5EF4-FFF2-40B4-BE49-F238E27FC236}">
              <a16:creationId xmlns:a16="http://schemas.microsoft.com/office/drawing/2014/main" id="{7ED9DD04-0048-45F6-A586-557D78E9CB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a:extLst>
            <a:ext uri="{FF2B5EF4-FFF2-40B4-BE49-F238E27FC236}">
              <a16:creationId xmlns:a16="http://schemas.microsoft.com/office/drawing/2014/main" id="{DD5CB951-DC19-44CC-9656-1462F0E52C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a:extLst>
            <a:ext uri="{FF2B5EF4-FFF2-40B4-BE49-F238E27FC236}">
              <a16:creationId xmlns:a16="http://schemas.microsoft.com/office/drawing/2014/main" id="{33952C75-6794-43E4-9B12-46A8CEC552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a:extLst>
            <a:ext uri="{FF2B5EF4-FFF2-40B4-BE49-F238E27FC236}">
              <a16:creationId xmlns:a16="http://schemas.microsoft.com/office/drawing/2014/main" id="{A08E5F16-11D3-4057-A436-D448DEB621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a:extLst>
            <a:ext uri="{FF2B5EF4-FFF2-40B4-BE49-F238E27FC236}">
              <a16:creationId xmlns:a16="http://schemas.microsoft.com/office/drawing/2014/main" id="{FD142A73-88AB-45A3-8345-65A3876E52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a:extLst>
            <a:ext uri="{FF2B5EF4-FFF2-40B4-BE49-F238E27FC236}">
              <a16:creationId xmlns:a16="http://schemas.microsoft.com/office/drawing/2014/main" id="{4D570932-6A34-4AE7-BE5F-6611C2256C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a:extLst>
            <a:ext uri="{FF2B5EF4-FFF2-40B4-BE49-F238E27FC236}">
              <a16:creationId xmlns:a16="http://schemas.microsoft.com/office/drawing/2014/main" id="{5B9675A8-B01F-45EE-915C-79E14A4113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a:extLst>
            <a:ext uri="{FF2B5EF4-FFF2-40B4-BE49-F238E27FC236}">
              <a16:creationId xmlns:a16="http://schemas.microsoft.com/office/drawing/2014/main" id="{6E737D44-38E4-4569-847C-AAFDA3CF1A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4717CDF7-360E-4AF7-9403-33A3260FDA6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a:extLst>
            <a:ext uri="{FF2B5EF4-FFF2-40B4-BE49-F238E27FC236}">
              <a16:creationId xmlns:a16="http://schemas.microsoft.com/office/drawing/2014/main" id="{92C35FAF-2B0A-42AC-859E-88B3441A1E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E4AE59F-9603-4791-931B-301F184E3E3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a:extLst>
            <a:ext uri="{FF2B5EF4-FFF2-40B4-BE49-F238E27FC236}">
              <a16:creationId xmlns:a16="http://schemas.microsoft.com/office/drawing/2014/main" id="{202E7966-E05B-4994-94A9-15127EFE4FB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a:extLst>
            <a:ext uri="{FF2B5EF4-FFF2-40B4-BE49-F238E27FC236}">
              <a16:creationId xmlns:a16="http://schemas.microsoft.com/office/drawing/2014/main" id="{DBF4F985-3913-4A25-AA58-FFBD18EC23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a:extLst>
            <a:ext uri="{FF2B5EF4-FFF2-40B4-BE49-F238E27FC236}">
              <a16:creationId xmlns:a16="http://schemas.microsoft.com/office/drawing/2014/main" id="{7F20463D-5E3F-4170-BFF8-385F8410115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a:extLst>
            <a:ext uri="{FF2B5EF4-FFF2-40B4-BE49-F238E27FC236}">
              <a16:creationId xmlns:a16="http://schemas.microsoft.com/office/drawing/2014/main" id="{D8E5461F-5775-4FA8-B9DA-7C146F3E879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a:extLst>
            <a:ext uri="{FF2B5EF4-FFF2-40B4-BE49-F238E27FC236}">
              <a16:creationId xmlns:a16="http://schemas.microsoft.com/office/drawing/2014/main" id="{CA8141F9-E1BC-4D04-9006-0D9E4BAED26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a:extLst>
            <a:ext uri="{FF2B5EF4-FFF2-40B4-BE49-F238E27FC236}">
              <a16:creationId xmlns:a16="http://schemas.microsoft.com/office/drawing/2014/main" id="{16F264CF-4603-4E1F-8C6D-B0F8E535BE9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a:extLst>
            <a:ext uri="{FF2B5EF4-FFF2-40B4-BE49-F238E27FC236}">
              <a16:creationId xmlns:a16="http://schemas.microsoft.com/office/drawing/2014/main" id="{300CE56C-E2D2-4DBC-93A2-4AFE14D94B3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a:extLst>
            <a:ext uri="{FF2B5EF4-FFF2-40B4-BE49-F238E27FC236}">
              <a16:creationId xmlns:a16="http://schemas.microsoft.com/office/drawing/2014/main" id="{218BE67C-1138-4634-B63C-5869E4AD5C6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a:extLst>
            <a:ext uri="{FF2B5EF4-FFF2-40B4-BE49-F238E27FC236}">
              <a16:creationId xmlns:a16="http://schemas.microsoft.com/office/drawing/2014/main" id="{C1B87F00-F183-4F4F-B679-7811D28C562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a:extLst>
            <a:ext uri="{FF2B5EF4-FFF2-40B4-BE49-F238E27FC236}">
              <a16:creationId xmlns:a16="http://schemas.microsoft.com/office/drawing/2014/main" id="{521AE340-6652-4F28-9F37-011066877DB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id="{328A7DDF-7233-43E8-8E78-E01A9B0EBF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id="{7E33F8CA-39FD-4BB7-BF2E-F525FA2BAF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a:extLst>
            <a:ext uri="{FF2B5EF4-FFF2-40B4-BE49-F238E27FC236}">
              <a16:creationId xmlns:a16="http://schemas.microsoft.com/office/drawing/2014/main" id="{C9A5429C-4563-45E4-B667-09E4B5507F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65" name="直線コネクタ 864">
          <a:extLst>
            <a:ext uri="{FF2B5EF4-FFF2-40B4-BE49-F238E27FC236}">
              <a16:creationId xmlns:a16="http://schemas.microsoft.com/office/drawing/2014/main" id="{CCFE107E-88C8-47A2-99E3-EFD1AEAB1989}"/>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66" name="【庁舎】&#10;一人当たり面積最小値テキスト">
          <a:extLst>
            <a:ext uri="{FF2B5EF4-FFF2-40B4-BE49-F238E27FC236}">
              <a16:creationId xmlns:a16="http://schemas.microsoft.com/office/drawing/2014/main" id="{B47D38EA-EEC8-48A4-B305-D7EA854EEAAC}"/>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67" name="直線コネクタ 866">
          <a:extLst>
            <a:ext uri="{FF2B5EF4-FFF2-40B4-BE49-F238E27FC236}">
              <a16:creationId xmlns:a16="http://schemas.microsoft.com/office/drawing/2014/main" id="{8AFF532E-91E3-4365-BBD3-1A54E84E7968}"/>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68" name="【庁舎】&#10;一人当たり面積最大値テキスト">
          <a:extLst>
            <a:ext uri="{FF2B5EF4-FFF2-40B4-BE49-F238E27FC236}">
              <a16:creationId xmlns:a16="http://schemas.microsoft.com/office/drawing/2014/main" id="{02790B32-3591-4B08-9358-B2CC53480427}"/>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69" name="直線コネクタ 868">
          <a:extLst>
            <a:ext uri="{FF2B5EF4-FFF2-40B4-BE49-F238E27FC236}">
              <a16:creationId xmlns:a16="http://schemas.microsoft.com/office/drawing/2014/main" id="{D32A92F5-73E8-4348-89E7-8FF034784ABC}"/>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70" name="【庁舎】&#10;一人当たり面積平均値テキスト">
          <a:extLst>
            <a:ext uri="{FF2B5EF4-FFF2-40B4-BE49-F238E27FC236}">
              <a16:creationId xmlns:a16="http://schemas.microsoft.com/office/drawing/2014/main" id="{EC7B27E9-918B-4A04-8848-34345CB386D1}"/>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71" name="フローチャート: 判断 870">
          <a:extLst>
            <a:ext uri="{FF2B5EF4-FFF2-40B4-BE49-F238E27FC236}">
              <a16:creationId xmlns:a16="http://schemas.microsoft.com/office/drawing/2014/main" id="{7BA98FFF-DF7A-4F4F-BED4-C833BF08A132}"/>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72" name="フローチャート: 判断 871">
          <a:extLst>
            <a:ext uri="{FF2B5EF4-FFF2-40B4-BE49-F238E27FC236}">
              <a16:creationId xmlns:a16="http://schemas.microsoft.com/office/drawing/2014/main" id="{BC4BD0B5-9995-405E-AAD4-7562F2ED2E65}"/>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73" name="フローチャート: 判断 872">
          <a:extLst>
            <a:ext uri="{FF2B5EF4-FFF2-40B4-BE49-F238E27FC236}">
              <a16:creationId xmlns:a16="http://schemas.microsoft.com/office/drawing/2014/main" id="{3A49F20A-54EF-477D-B2B9-ACF9088C24CF}"/>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74" name="フローチャート: 判断 873">
          <a:extLst>
            <a:ext uri="{FF2B5EF4-FFF2-40B4-BE49-F238E27FC236}">
              <a16:creationId xmlns:a16="http://schemas.microsoft.com/office/drawing/2014/main" id="{1FAAB1F6-5545-4471-8176-ED9AFE93683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75" name="フローチャート: 判断 874">
          <a:extLst>
            <a:ext uri="{FF2B5EF4-FFF2-40B4-BE49-F238E27FC236}">
              <a16:creationId xmlns:a16="http://schemas.microsoft.com/office/drawing/2014/main" id="{723C28BC-7E8B-44DB-972C-AB5322E6B3D7}"/>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C1442D8-3DFE-4DF4-929D-2B101B5037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C9E2D90-7ABB-4924-B21A-44B25B1FA4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0B7CAEE-057D-4C16-AA7A-EC9484D5F5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D92019A-DF11-4692-8A2A-4C35F3AF92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36E4E36-6618-4B93-8B42-5921A1C074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81" name="楕円 880">
          <a:extLst>
            <a:ext uri="{FF2B5EF4-FFF2-40B4-BE49-F238E27FC236}">
              <a16:creationId xmlns:a16="http://schemas.microsoft.com/office/drawing/2014/main" id="{3D6F1EA3-D304-487C-922E-B9F48849459E}"/>
            </a:ext>
          </a:extLst>
        </xdr:cNvPr>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82" name="【庁舎】&#10;一人当たり面積該当値テキスト">
          <a:extLst>
            <a:ext uri="{FF2B5EF4-FFF2-40B4-BE49-F238E27FC236}">
              <a16:creationId xmlns:a16="http://schemas.microsoft.com/office/drawing/2014/main" id="{A8DD2CAF-14AA-461C-BC73-30D5A688AC7A}"/>
            </a:ext>
          </a:extLst>
        </xdr:cNvPr>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883" name="楕円 882">
          <a:extLst>
            <a:ext uri="{FF2B5EF4-FFF2-40B4-BE49-F238E27FC236}">
              <a16:creationId xmlns:a16="http://schemas.microsoft.com/office/drawing/2014/main" id="{307B5305-9F25-4C6E-ABD3-2E92EED28E9D}"/>
            </a:ext>
          </a:extLst>
        </xdr:cNvPr>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136616</xdr:rowOff>
    </xdr:to>
    <xdr:cxnSp macro="">
      <xdr:nvCxnSpPr>
        <xdr:cNvPr id="884" name="直線コネクタ 883">
          <a:extLst>
            <a:ext uri="{FF2B5EF4-FFF2-40B4-BE49-F238E27FC236}">
              <a16:creationId xmlns:a16="http://schemas.microsoft.com/office/drawing/2014/main" id="{063C67E9-436F-422E-84CB-29F56D1F42F6}"/>
            </a:ext>
          </a:extLst>
        </xdr:cNvPr>
        <xdr:cNvCxnSpPr/>
      </xdr:nvCxnSpPr>
      <xdr:spPr>
        <a:xfrm flipV="1">
          <a:off x="21323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885" name="楕円 884">
          <a:extLst>
            <a:ext uri="{FF2B5EF4-FFF2-40B4-BE49-F238E27FC236}">
              <a16:creationId xmlns:a16="http://schemas.microsoft.com/office/drawing/2014/main" id="{6A86008C-E88C-48A2-A643-067DA4D34AB5}"/>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886" name="楕円 885">
          <a:extLst>
            <a:ext uri="{FF2B5EF4-FFF2-40B4-BE49-F238E27FC236}">
              <a16:creationId xmlns:a16="http://schemas.microsoft.com/office/drawing/2014/main" id="{B334EDC0-50CD-4E8C-B194-FA0F7001CD40}"/>
            </a:ext>
          </a:extLst>
        </xdr:cNvPr>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143148</xdr:rowOff>
    </xdr:to>
    <xdr:cxnSp macro="">
      <xdr:nvCxnSpPr>
        <xdr:cNvPr id="887" name="直線コネクタ 886">
          <a:extLst>
            <a:ext uri="{FF2B5EF4-FFF2-40B4-BE49-F238E27FC236}">
              <a16:creationId xmlns:a16="http://schemas.microsoft.com/office/drawing/2014/main" id="{779CD7DA-DF1D-42D3-896F-0B44CB53F0FF}"/>
            </a:ext>
          </a:extLst>
        </xdr:cNvPr>
        <xdr:cNvCxnSpPr/>
      </xdr:nvCxnSpPr>
      <xdr:spPr>
        <a:xfrm flipV="1">
          <a:off x="18656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88" name="n_1aveValue【庁舎】&#10;一人当たり面積">
          <a:extLst>
            <a:ext uri="{FF2B5EF4-FFF2-40B4-BE49-F238E27FC236}">
              <a16:creationId xmlns:a16="http://schemas.microsoft.com/office/drawing/2014/main" id="{FF0C31D7-906A-4BE1-871C-C9CB97A123C5}"/>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89" name="n_2aveValue【庁舎】&#10;一人当たり面積">
          <a:extLst>
            <a:ext uri="{FF2B5EF4-FFF2-40B4-BE49-F238E27FC236}">
              <a16:creationId xmlns:a16="http://schemas.microsoft.com/office/drawing/2014/main" id="{17737A46-FF42-46F0-B59B-5D270B2F1155}"/>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90" name="n_3aveValue【庁舎】&#10;一人当たり面積">
          <a:extLst>
            <a:ext uri="{FF2B5EF4-FFF2-40B4-BE49-F238E27FC236}">
              <a16:creationId xmlns:a16="http://schemas.microsoft.com/office/drawing/2014/main" id="{2F74D3C9-E4C0-47B6-9F99-F6281F3EAFCD}"/>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91" name="n_4aveValue【庁舎】&#10;一人当たり面積">
          <a:extLst>
            <a:ext uri="{FF2B5EF4-FFF2-40B4-BE49-F238E27FC236}">
              <a16:creationId xmlns:a16="http://schemas.microsoft.com/office/drawing/2014/main" id="{F43033F0-875E-424A-944C-7F7960590CF3}"/>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892" name="n_1mainValue【庁舎】&#10;一人当たり面積">
          <a:extLst>
            <a:ext uri="{FF2B5EF4-FFF2-40B4-BE49-F238E27FC236}">
              <a16:creationId xmlns:a16="http://schemas.microsoft.com/office/drawing/2014/main" id="{18BBA6E8-0A14-44DC-918C-951E96A01570}"/>
            </a:ext>
          </a:extLst>
        </xdr:cNvPr>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893" name="n_3mainValue【庁舎】&#10;一人当たり面積">
          <a:extLst>
            <a:ext uri="{FF2B5EF4-FFF2-40B4-BE49-F238E27FC236}">
              <a16:creationId xmlns:a16="http://schemas.microsoft.com/office/drawing/2014/main" id="{5FBEB45E-3709-45BB-BBE9-2138B23E904A}"/>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894" name="n_4mainValue【庁舎】&#10;一人当たり面積">
          <a:extLst>
            <a:ext uri="{FF2B5EF4-FFF2-40B4-BE49-F238E27FC236}">
              <a16:creationId xmlns:a16="http://schemas.microsoft.com/office/drawing/2014/main" id="{A3E73072-903B-44C8-AABC-ACF8ADEB48A5}"/>
            </a:ext>
          </a:extLst>
        </xdr:cNvPr>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a:extLst>
            <a:ext uri="{FF2B5EF4-FFF2-40B4-BE49-F238E27FC236}">
              <a16:creationId xmlns:a16="http://schemas.microsoft.com/office/drawing/2014/main" id="{7E276449-F4A2-4217-927E-B6E99A71E5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a:extLst>
            <a:ext uri="{FF2B5EF4-FFF2-40B4-BE49-F238E27FC236}">
              <a16:creationId xmlns:a16="http://schemas.microsoft.com/office/drawing/2014/main" id="{F4D45ABA-60C7-4607-8590-6703447DC4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a:extLst>
            <a:ext uri="{FF2B5EF4-FFF2-40B4-BE49-F238E27FC236}">
              <a16:creationId xmlns:a16="http://schemas.microsoft.com/office/drawing/2014/main" id="{B983F4AD-A075-4BD4-AF9D-FA79885533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年度に新体育館を整備しているため体育館の減価償却率が類似団体平均を大きく下回っ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年度に新庁舎を整備しているため類似団体平均を大きく下回っている。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一方で、福祉施設、保健センターは建設年次の古い施設が多いことから、有形固定資産減価償却率はいずれも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％を超えており、類似団体平均を大きく上回っ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市民会館は、一人当たり面積が類似団体平均を上回っ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。これらの施設は建設時から社会情勢等の変化によりニーズが低下し、稼働率も低下しているため、現状の利用状況からコスト等の効率化を目指し、機能の集約化や用途の変更、統廃合などを検討していく。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年度に分庁舎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を解体しており、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年度に犬山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西公民館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年度に楽田出張所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の解体を予定している。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近年ほぼ横ばいの数値ではあるが、</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へと微減している。類似団体平均と比較すると高い水準にあるが、県内平均と比較すると下回る結果となった。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拡大の影響を受け市税の減収があったことや、近年続いている福祉関係経費の増加により、今後も数値の低下が見込まれる。このため、不要な財産の売却などによる歳入の確保や、行政の効率化による歳出のさらなる抑制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ポイント増加し、類似団体内平均及び愛知県平均と比較すると高い比率となった。　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年度から会計年度任用職員制度が開始したことに伴い、人件費が上昇したことと、新型コロナウイルス感染症拡大の影響により税収が下がったことの影響が挙げられる。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今後は、障害福祉サービスの利用者数増加や高齢化などによる扶助費の増加が見込まれるため、事務事業の見直しや事務の効率化を進めることにより経常経費の削減を図る。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65</xdr:row>
      <xdr:rowOff>18732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69943"/>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63</xdr:row>
      <xdr:rowOff>168593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69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21272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699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64</xdr:row>
      <xdr:rowOff>21272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49293"/>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18,258</a:t>
          </a:r>
          <a:r>
            <a:rPr kumimoji="1" lang="ja-JP" altLang="en-US" sz="1300">
              <a:latin typeface="ＭＳ Ｐゴシック" panose="020B0600070205080204" pitchFamily="50" charset="-128"/>
              <a:ea typeface="ＭＳ Ｐゴシック" panose="020B0600070205080204" pitchFamily="50" charset="-128"/>
            </a:rPr>
            <a:t>円増加しており、類似団体平均及び県内平均を上回っている。増加の主な要因は、令和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年度から会計年度任用職員制度が開始に伴い期末手当などが増加したことや、新型コロナウイルス感染症対策として実施したプレミアム商品券事業の委託料の増加したことが挙げられる。また、人口が</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％）減となったことがも影響している。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引き続き事務事業の検証・見直しを行うなど、健全な財政運営に努める。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78547</xdr:rowOff>
    </xdr:from>
    <xdr:to>
      <xdr:col>23</xdr:col>
      <xdr:colOff>133350</xdr:colOff>
      <xdr:row>82</xdr:row>
      <xdr:rowOff>53953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65997"/>
          <a:ext cx="8382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60096</xdr:rowOff>
    </xdr:from>
    <xdr:to>
      <xdr:col>19</xdr:col>
      <xdr:colOff>133350</xdr:colOff>
      <xdr:row>81</xdr:row>
      <xdr:rowOff>78547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47546"/>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52567</xdr:rowOff>
    </xdr:from>
    <xdr:to>
      <xdr:col>15</xdr:col>
      <xdr:colOff>82550</xdr:colOff>
      <xdr:row>81</xdr:row>
      <xdr:rowOff>60096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40017"/>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49302</xdr:rowOff>
    </xdr:from>
    <xdr:to>
      <xdr:col>11</xdr:col>
      <xdr:colOff>31750</xdr:colOff>
      <xdr:row>81</xdr:row>
      <xdr:rowOff>52567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3675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3153</xdr:rowOff>
    </xdr:from>
    <xdr:to>
      <xdr:col>23</xdr:col>
      <xdr:colOff>184150</xdr:colOff>
      <xdr:row>82</xdr:row>
      <xdr:rowOff>104753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146680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27747</xdr:rowOff>
    </xdr:from>
    <xdr:to>
      <xdr:col>19</xdr:col>
      <xdr:colOff>184150</xdr:colOff>
      <xdr:row>81</xdr:row>
      <xdr:rowOff>129347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139524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9296</xdr:rowOff>
    </xdr:from>
    <xdr:to>
      <xdr:col>15</xdr:col>
      <xdr:colOff>133350</xdr:colOff>
      <xdr:row>81</xdr:row>
      <xdr:rowOff>110896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121073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1767</xdr:rowOff>
    </xdr:from>
    <xdr:to>
      <xdr:col>11</xdr:col>
      <xdr:colOff>82550</xdr:colOff>
      <xdr:row>81</xdr:row>
      <xdr:rowOff>103367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113544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169952</xdr:rowOff>
    </xdr:from>
    <xdr:to>
      <xdr:col>7</xdr:col>
      <xdr:colOff>31750</xdr:colOff>
      <xdr:row>81</xdr:row>
      <xdr:rowOff>100102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110279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類似団体を上回る原因として、職員の平均年齢が</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歳と県内でも若い水準にあり（類似団体平均</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歳）、そのため昇格する年齢が相対的に若くなることや国家公務員と異なる大学卒でない職員が、管理職へ昇格する割合が高いことなどが理由として挙げられる。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高い水準にあるため、民間企業の平均給与の状況を踏まえ、給与の適正化に努め、管理職のポストを見直し指数の低下に努める。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141816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060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61384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23989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060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4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令和元年度当初の職員数は前年比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人であった。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適正な職員配置が困難な職場もあったため、令和元年度より採用者数を増やし、令和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年度の当初の職員数は</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人となり、計画上の目標値を達成した。</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161607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49679"/>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67098</xdr:rowOff>
    </xdr:from>
    <xdr:to>
      <xdr:col>77</xdr:col>
      <xdr:colOff>44450</xdr:colOff>
      <xdr:row>61</xdr:row>
      <xdr:rowOff>91229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255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67098</xdr:rowOff>
    </xdr:from>
    <xdr:to>
      <xdr:col>72</xdr:col>
      <xdr:colOff>203200</xdr:colOff>
      <xdr:row>61</xdr:row>
      <xdr:rowOff>75142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75142</xdr:rowOff>
    </xdr:from>
    <xdr:to>
      <xdr:col>68</xdr:col>
      <xdr:colOff>152400</xdr:colOff>
      <xdr:row>61</xdr:row>
      <xdr:rowOff>75142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3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127334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40429</xdr:rowOff>
    </xdr:from>
    <xdr:to>
      <xdr:col>77</xdr:col>
      <xdr:colOff>95250</xdr:colOff>
      <xdr:row>61</xdr:row>
      <xdr:rowOff>142029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152206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16298</xdr:rowOff>
    </xdr:from>
    <xdr:to>
      <xdr:col>73</xdr:col>
      <xdr:colOff>44450</xdr:colOff>
      <xdr:row>61</xdr:row>
      <xdr:rowOff>117898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128075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136119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近年横ばい状態が続いており、前年度と比較して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ポイント減少した。類似団体平均と比較しても低い水準ではあるものの、県内平均は上回っている。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債元金の償還終了などにより、年度毎の公債費は減少する見込みだが、老朽化した学校の改修などの大規模事業の実施に市債の発行を予定しているため、引き続き起債の適正活用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57150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7340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57150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7147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141732</xdr:rowOff>
    </xdr:from>
    <xdr:to>
      <xdr:col>68</xdr:col>
      <xdr:colOff>152400</xdr:colOff>
      <xdr:row>39</xdr:row>
      <xdr:rowOff>28194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6568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90932</xdr:rowOff>
    </xdr:from>
    <xdr:to>
      <xdr:col>64</xdr:col>
      <xdr:colOff>152400</xdr:colOff>
      <xdr:row>39</xdr:row>
      <xdr:rowOff>21082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31259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県内平均を下回っている。増加の要因は、コロナ禍の景気変動に伴う通常の増減収を超える減収が生じることに対する措置として減収補填債を借り入れたことによる増加や、市内民間病院に対する経営維持資金貸付事業について借り入れたことによる市債残高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今後、老朽化した学校の改修などの大規模事業を進めるために市債の発行を予定していることから、将来負担が増加しないように財政措置のある市債の活用を進め、財政の健全化に努める。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1736</xdr:rowOff>
    </xdr:from>
    <xdr:to>
      <xdr:col>81</xdr:col>
      <xdr:colOff>44450</xdr:colOff>
      <xdr:row>14</xdr:row>
      <xdr:rowOff>66887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40203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168360</xdr:rowOff>
    </xdr:from>
    <xdr:to>
      <xdr:col>77</xdr:col>
      <xdr:colOff>44450</xdr:colOff>
      <xdr:row>14</xdr:row>
      <xdr:rowOff>1736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3972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168360</xdr:rowOff>
    </xdr:from>
    <xdr:to>
      <xdr:col>72</xdr:col>
      <xdr:colOff>203200</xdr:colOff>
      <xdr:row>14</xdr:row>
      <xdr:rowOff>46778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97210"/>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46778</xdr:rowOff>
    </xdr:from>
    <xdr:to>
      <xdr:col>68</xdr:col>
      <xdr:colOff>152400</xdr:colOff>
      <xdr:row>14</xdr:row>
      <xdr:rowOff>169037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447078"/>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16087</xdr:rowOff>
    </xdr:from>
    <xdr:to>
      <xdr:col>81</xdr:col>
      <xdr:colOff>95250</xdr:colOff>
      <xdr:row>14</xdr:row>
      <xdr:rowOff>117687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108814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3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122386</xdr:rowOff>
    </xdr:from>
    <xdr:to>
      <xdr:col>77</xdr:col>
      <xdr:colOff>95250</xdr:colOff>
      <xdr:row>14</xdr:row>
      <xdr:rowOff>52536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62713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0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117560</xdr:rowOff>
    </xdr:from>
    <xdr:to>
      <xdr:col>73</xdr:col>
      <xdr:colOff>44450</xdr:colOff>
      <xdr:row>14</xdr:row>
      <xdr:rowOff>47710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57887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167428</xdr:rowOff>
    </xdr:from>
    <xdr:to>
      <xdr:col>68</xdr:col>
      <xdr:colOff>203200</xdr:colOff>
      <xdr:row>14</xdr:row>
      <xdr:rowOff>97578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107755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ポイントの増となり、類似団体平均との乖離が広がった。主な要因としては、令和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年度から会計年度任用職員制度が開始されたことにより、従来物件費（保育所に関するものは扶助費）で計上されていた非正規職員の給与等の性質が人件費へ変更となったことが挙げられる。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また、職員数は類似団体平均に比べ少なかったため増員していることも比率が上昇した一因であることから、今後も人件費の適正化に取り組んでいく必要がある。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39</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1748"/>
          <a:ext cx="8382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385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385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146575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類似団体平均及び県内平均と比較すると高い水準にあるが、前年度に比べ</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主な減少要因は、従来、物件費で計上されていた非正規職員の給与等が、令和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年度から会計年度任用職員制度が開始したことに伴い、人件費へと性質の変更をしたためである。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今後も事業の検証・見直しを継続し、効率化を図る。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39370</xdr:rowOff>
    </xdr:from>
    <xdr:to>
      <xdr:col>82</xdr:col>
      <xdr:colOff>107950</xdr:colOff>
      <xdr:row>20</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96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168910</xdr:rowOff>
    </xdr:from>
    <xdr:to>
      <xdr:col>78</xdr:col>
      <xdr:colOff>69850</xdr:colOff>
      <xdr:row>20</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2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168910</xdr:rowOff>
    </xdr:from>
    <xdr:to>
      <xdr:col>73</xdr:col>
      <xdr:colOff>180975</xdr:colOff>
      <xdr:row>19</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26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19</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1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118110</xdr:rowOff>
    </xdr:from>
    <xdr:to>
      <xdr:col>74</xdr:col>
      <xdr:colOff>31750</xdr:colOff>
      <xdr:row>20</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33037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ポイント減少し、県内平均は下回ったものの、類似団体平均を上回っている。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主な減少の要因は、コロナ禍における医療控えの影響などにより福祉医療助成が減少したことや生活保護扶助費の減少したことなどが考えられる。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今後は、障害者支援の充実や高齢化による増加が見込まれる一方で、少子化により児童手当等の対象児童が減少しており、コロナ以前のように緩やかに扶助費が増加していくことが見込まれる。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46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23585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ポイント増加しており、類似団体平均を上回った。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増加の主な要因は、介護保険特別会計繰出金の増加によるものである。これは、被保険者数の増加に伴う要介護認定者数の増加によるものであり、そもそも高齢者の増加に起因しているため、今後も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xdr:rowOff>
    </xdr:from>
    <xdr:to>
      <xdr:col>82</xdr:col>
      <xdr:colOff>107950</xdr:colOff>
      <xdr:row>58</xdr:row>
      <xdr:rowOff>22225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472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xdr:rowOff>
    </xdr:from>
    <xdr:to>
      <xdr:col>78</xdr:col>
      <xdr:colOff>69850</xdr:colOff>
      <xdr:row>59</xdr:row>
      <xdr:rowOff>98425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4727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13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142875</xdr:rowOff>
    </xdr:from>
    <xdr:to>
      <xdr:col>82</xdr:col>
      <xdr:colOff>158750</xdr:colOff>
      <xdr:row>58</xdr:row>
      <xdr:rowOff>73025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114952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123825</xdr:rowOff>
    </xdr:from>
    <xdr:to>
      <xdr:col>78</xdr:col>
      <xdr:colOff>120650</xdr:colOff>
      <xdr:row>58</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64152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6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近年継続して増加傾向にあり、令和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ポイント増加したが、類似団体や県内平均と比較すると低い水準にある。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主な増加の要因は、下水道事業会計への繰出金の増加や、幼保無償化による幼児教育補助の増加によるものである。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一方で、広域ごみ処理施設の整備を進めていくために一部</a:t>
          </a:r>
          <a:r>
            <a:rPr kumimoji="1" lang="ja-JP" altLang="en-US" sz="1200">
              <a:latin typeface="ＭＳ Ｐゴシック" panose="020B0600070205080204" pitchFamily="50" charset="-128"/>
              <a:ea typeface="ＭＳ Ｐゴシック" panose="020B0600070205080204" pitchFamily="50" charset="-128"/>
            </a:rPr>
            <a:t>事務組合に拠出している負担金が、令和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年度においては減少したことにより、補助費等の比率の増加幅としては小さかった。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28702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10414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県内平均は上回っているものの、類似団体平均は下回っている。前年度に償還終了したものよりも、前年度に借入れた事業の利子や据え置き期間が終了し元金の償還が始まったものの方が多かったことが、公債費増加の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今後も、償還終了により年度毎の公債費は減少する見込みだが、今後の大規模事業の実施に市債の発行を予定しており、引き続き公債費の適正化に取り組んでいく必要がある。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120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120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37846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ポイント増加し、類似団体平均及び県内平均を上回っている。主な要因として、人件費と物件費の経常収支の割合が特に大きいことが挙げられる。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今後は、扶助費の増加が見込まれるため、事務事業の検証・見直しによりコスト削減を図るなど健全な財政運営に努める。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635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142980</xdr:rowOff>
    </xdr:from>
    <xdr:to>
      <xdr:col>29</xdr:col>
      <xdr:colOff>127000</xdr:colOff>
      <xdr:row>18</xdr:row>
      <xdr:rowOff>105408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5255"/>
          <a:ext cx="647700" cy="13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101555</xdr:rowOff>
    </xdr:from>
    <xdr:to>
      <xdr:col>26</xdr:col>
      <xdr:colOff>50800</xdr:colOff>
      <xdr:row>18</xdr:row>
      <xdr:rowOff>105408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35280"/>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99513</xdr:rowOff>
    </xdr:from>
    <xdr:to>
      <xdr:col>22</xdr:col>
      <xdr:colOff>114300</xdr:colOff>
      <xdr:row>18</xdr:row>
      <xdr:rowOff>101555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33238"/>
          <a:ext cx="6985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99513</xdr:rowOff>
    </xdr:from>
    <xdr:to>
      <xdr:col>18</xdr:col>
      <xdr:colOff>177800</xdr:colOff>
      <xdr:row>18</xdr:row>
      <xdr:rowOff>100199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3238"/>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92180</xdr:rowOff>
    </xdr:from>
    <xdr:to>
      <xdr:col>29</xdr:col>
      <xdr:colOff>177800</xdr:colOff>
      <xdr:row>18</xdr:row>
      <xdr:rowOff>22330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64257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54608</xdr:rowOff>
    </xdr:from>
    <xdr:to>
      <xdr:col>26</xdr:col>
      <xdr:colOff>101600</xdr:colOff>
      <xdr:row>18</xdr:row>
      <xdr:rowOff>156208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140985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50755</xdr:rowOff>
    </xdr:from>
    <xdr:to>
      <xdr:col>22</xdr:col>
      <xdr:colOff>165100</xdr:colOff>
      <xdr:row>18</xdr:row>
      <xdr:rowOff>152355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137132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48713</xdr:rowOff>
    </xdr:from>
    <xdr:to>
      <xdr:col>19</xdr:col>
      <xdr:colOff>38100</xdr:colOff>
      <xdr:row>18</xdr:row>
      <xdr:rowOff>150313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135091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49399</xdr:rowOff>
    </xdr:from>
    <xdr:to>
      <xdr:col>15</xdr:col>
      <xdr:colOff>101600</xdr:colOff>
      <xdr:row>18</xdr:row>
      <xdr:rowOff>150999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135776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92291</xdr:rowOff>
    </xdr:from>
    <xdr:to>
      <xdr:col>29</xdr:col>
      <xdr:colOff>127000</xdr:colOff>
      <xdr:row>37</xdr:row>
      <xdr:rowOff>110617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16991"/>
          <a:ext cx="6477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83604</xdr:rowOff>
    </xdr:from>
    <xdr:to>
      <xdr:col>26</xdr:col>
      <xdr:colOff>50800</xdr:colOff>
      <xdr:row>37</xdr:row>
      <xdr:rowOff>92291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08304"/>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83604</xdr:rowOff>
    </xdr:from>
    <xdr:to>
      <xdr:col>22</xdr:col>
      <xdr:colOff>114300</xdr:colOff>
      <xdr:row>37</xdr:row>
      <xdr:rowOff>114694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08304"/>
          <a:ext cx="698500" cy="3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98120</xdr:rowOff>
    </xdr:from>
    <xdr:to>
      <xdr:col>18</xdr:col>
      <xdr:colOff>177800</xdr:colOff>
      <xdr:row>37</xdr:row>
      <xdr:rowOff>114694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22820"/>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59817</xdr:rowOff>
    </xdr:from>
    <xdr:to>
      <xdr:col>29</xdr:col>
      <xdr:colOff>177800</xdr:colOff>
      <xdr:row>37</xdr:row>
      <xdr:rowOff>161417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8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31894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41491</xdr:rowOff>
    </xdr:from>
    <xdr:to>
      <xdr:col>26</xdr:col>
      <xdr:colOff>101600</xdr:colOff>
      <xdr:row>37</xdr:row>
      <xdr:rowOff>143091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6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127868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5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32804</xdr:rowOff>
    </xdr:from>
    <xdr:to>
      <xdr:col>22</xdr:col>
      <xdr:colOff>165100</xdr:colOff>
      <xdr:row>37</xdr:row>
      <xdr:rowOff>134404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5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119181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63894</xdr:rowOff>
    </xdr:from>
    <xdr:to>
      <xdr:col>19</xdr:col>
      <xdr:colOff>38100</xdr:colOff>
      <xdr:row>37</xdr:row>
      <xdr:rowOff>165494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150271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47320</xdr:rowOff>
    </xdr:from>
    <xdr:to>
      <xdr:col>15</xdr:col>
      <xdr:colOff>101600</xdr:colOff>
      <xdr:row>37</xdr:row>
      <xdr:rowOff>148920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133697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16885</xdr:rowOff>
    </xdr:from>
    <xdr:to>
      <xdr:col>24</xdr:col>
      <xdr:colOff>63500</xdr:colOff>
      <xdr:row>37</xdr:row>
      <xdr:rowOff>118650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9085"/>
          <a:ext cx="838200" cy="2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118650</xdr:rowOff>
    </xdr:from>
    <xdr:to>
      <xdr:col>19</xdr:col>
      <xdr:colOff>177800</xdr:colOff>
      <xdr:row>37</xdr:row>
      <xdr:rowOff>153663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2300"/>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128518</xdr:rowOff>
    </xdr:from>
    <xdr:to>
      <xdr:col>15</xdr:col>
      <xdr:colOff>50800</xdr:colOff>
      <xdr:row>37</xdr:row>
      <xdr:rowOff>153663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721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128518</xdr:rowOff>
    </xdr:from>
    <xdr:to>
      <xdr:col>10</xdr:col>
      <xdr:colOff>114300</xdr:colOff>
      <xdr:row>37</xdr:row>
      <xdr:rowOff>143186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216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137535</xdr:rowOff>
    </xdr:from>
    <xdr:to>
      <xdr:col>24</xdr:col>
      <xdr:colOff>114300</xdr:colOff>
      <xdr:row>36</xdr:row>
      <xdr:rowOff>67685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115962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67850</xdr:rowOff>
    </xdr:from>
    <xdr:to>
      <xdr:col>20</xdr:col>
      <xdr:colOff>38100</xdr:colOff>
      <xdr:row>37</xdr:row>
      <xdr:rowOff>169450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160577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102863</xdr:rowOff>
    </xdr:from>
    <xdr:to>
      <xdr:col>15</xdr:col>
      <xdr:colOff>101600</xdr:colOff>
      <xdr:row>38</xdr:row>
      <xdr:rowOff>33013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24140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77718</xdr:rowOff>
    </xdr:from>
    <xdr:to>
      <xdr:col>10</xdr:col>
      <xdr:colOff>165100</xdr:colOff>
      <xdr:row>38</xdr:row>
      <xdr:rowOff>7868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170445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92386</xdr:rowOff>
    </xdr:from>
    <xdr:to>
      <xdr:col>6</xdr:col>
      <xdr:colOff>38100</xdr:colOff>
      <xdr:row>38</xdr:row>
      <xdr:rowOff>22537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60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125133</xdr:rowOff>
    </xdr:from>
    <xdr:to>
      <xdr:col>24</xdr:col>
      <xdr:colOff>63500</xdr:colOff>
      <xdr:row>57</xdr:row>
      <xdr:rowOff>154184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7783"/>
          <a:ext cx="8382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154184</xdr:rowOff>
    </xdr:from>
    <xdr:to>
      <xdr:col>19</xdr:col>
      <xdr:colOff>177800</xdr:colOff>
      <xdr:row>57</xdr:row>
      <xdr:rowOff>167882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6834"/>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167882</xdr:rowOff>
    </xdr:from>
    <xdr:to>
      <xdr:col>15</xdr:col>
      <xdr:colOff>50800</xdr:colOff>
      <xdr:row>58</xdr:row>
      <xdr:rowOff>9005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053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9005</xdr:rowOff>
    </xdr:from>
    <xdr:to>
      <xdr:col>10</xdr:col>
      <xdr:colOff>114300</xdr:colOff>
      <xdr:row>58</xdr:row>
      <xdr:rowOff>9709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3105"/>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74333</xdr:rowOff>
    </xdr:from>
    <xdr:to>
      <xdr:col>24</xdr:col>
      <xdr:colOff>114300</xdr:colOff>
      <xdr:row>58</xdr:row>
      <xdr:rowOff>4483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97210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103384</xdr:rowOff>
    </xdr:from>
    <xdr:to>
      <xdr:col>20</xdr:col>
      <xdr:colOff>38100</xdr:colOff>
      <xdr:row>58</xdr:row>
      <xdr:rowOff>33534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50061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117082</xdr:rowOff>
    </xdr:from>
    <xdr:to>
      <xdr:col>15</xdr:col>
      <xdr:colOff>101600</xdr:colOff>
      <xdr:row>58</xdr:row>
      <xdr:rowOff>47232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63759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129655</xdr:rowOff>
    </xdr:from>
    <xdr:to>
      <xdr:col>10</xdr:col>
      <xdr:colOff>165100</xdr:colOff>
      <xdr:row>58</xdr:row>
      <xdr:rowOff>59805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76332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7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130359</xdr:rowOff>
    </xdr:from>
    <xdr:to>
      <xdr:col>6</xdr:col>
      <xdr:colOff>38100</xdr:colOff>
      <xdr:row>58</xdr:row>
      <xdr:rowOff>60509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9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131984</xdr:rowOff>
    </xdr:from>
    <xdr:to>
      <xdr:col>24</xdr:col>
      <xdr:colOff>63500</xdr:colOff>
      <xdr:row>77</xdr:row>
      <xdr:rowOff>132499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33634"/>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131984</xdr:rowOff>
    </xdr:from>
    <xdr:to>
      <xdr:col>19</xdr:col>
      <xdr:colOff>177800</xdr:colOff>
      <xdr:row>77</xdr:row>
      <xdr:rowOff>141415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33634"/>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120841</xdr:rowOff>
    </xdr:from>
    <xdr:to>
      <xdr:col>15</xdr:col>
      <xdr:colOff>50800</xdr:colOff>
      <xdr:row>77</xdr:row>
      <xdr:rowOff>141415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2249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120841</xdr:rowOff>
    </xdr:from>
    <xdr:to>
      <xdr:col>10</xdr:col>
      <xdr:colOff>114300</xdr:colOff>
      <xdr:row>77</xdr:row>
      <xdr:rowOff>148101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22491"/>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81699</xdr:rowOff>
    </xdr:from>
    <xdr:to>
      <xdr:col>24</xdr:col>
      <xdr:colOff>114300</xdr:colOff>
      <xdr:row>78</xdr:row>
      <xdr:rowOff>11849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168076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81184</xdr:rowOff>
    </xdr:from>
    <xdr:to>
      <xdr:col>20</xdr:col>
      <xdr:colOff>38100</xdr:colOff>
      <xdr:row>78</xdr:row>
      <xdr:rowOff>11334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2461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90615</xdr:rowOff>
    </xdr:from>
    <xdr:to>
      <xdr:col>15</xdr:col>
      <xdr:colOff>101600</xdr:colOff>
      <xdr:row>78</xdr:row>
      <xdr:rowOff>20765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11892</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384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70041</xdr:rowOff>
    </xdr:from>
    <xdr:to>
      <xdr:col>10</xdr:col>
      <xdr:colOff>165100</xdr:colOff>
      <xdr:row>78</xdr:row>
      <xdr:rowOff>191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162768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6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97301</xdr:rowOff>
    </xdr:from>
    <xdr:to>
      <xdr:col>6</xdr:col>
      <xdr:colOff>38100</xdr:colOff>
      <xdr:row>78</xdr:row>
      <xdr:rowOff>27451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18578</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39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111316</xdr:rowOff>
    </xdr:from>
    <xdr:to>
      <xdr:col>24</xdr:col>
      <xdr:colOff>63500</xdr:colOff>
      <xdr:row>98</xdr:row>
      <xdr:rowOff>129439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913416"/>
          <a:ext cx="8382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111316</xdr:rowOff>
    </xdr:from>
    <xdr:to>
      <xdr:col>19</xdr:col>
      <xdr:colOff>177800</xdr:colOff>
      <xdr:row>98</xdr:row>
      <xdr:rowOff>154039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13416"/>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149123</xdr:rowOff>
    </xdr:from>
    <xdr:to>
      <xdr:col>15</xdr:col>
      <xdr:colOff>50800</xdr:colOff>
      <xdr:row>98</xdr:row>
      <xdr:rowOff>154039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512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149123</xdr:rowOff>
    </xdr:from>
    <xdr:to>
      <xdr:col>10</xdr:col>
      <xdr:colOff>114300</xdr:colOff>
      <xdr:row>99</xdr:row>
      <xdr:rowOff>1296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5122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78639</xdr:rowOff>
    </xdr:from>
    <xdr:to>
      <xdr:col>24</xdr:col>
      <xdr:colOff>114300</xdr:colOff>
      <xdr:row>99</xdr:row>
      <xdr:rowOff>8789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165016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60516</xdr:rowOff>
    </xdr:from>
    <xdr:to>
      <xdr:col>20</xdr:col>
      <xdr:colOff>38100</xdr:colOff>
      <xdr:row>98</xdr:row>
      <xdr:rowOff>162116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153243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103239</xdr:rowOff>
    </xdr:from>
    <xdr:to>
      <xdr:col>15</xdr:col>
      <xdr:colOff>101600</xdr:colOff>
      <xdr:row>99</xdr:row>
      <xdr:rowOff>33389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24516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98323</xdr:rowOff>
    </xdr:from>
    <xdr:to>
      <xdr:col>10</xdr:col>
      <xdr:colOff>165100</xdr:colOff>
      <xdr:row>99</xdr:row>
      <xdr:rowOff>28473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19600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121946</xdr:rowOff>
    </xdr:from>
    <xdr:to>
      <xdr:col>6</xdr:col>
      <xdr:colOff>38100</xdr:colOff>
      <xdr:row>99</xdr:row>
      <xdr:rowOff>52096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43223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55690</xdr:rowOff>
    </xdr:from>
    <xdr:to>
      <xdr:col>55</xdr:col>
      <xdr:colOff>0</xdr:colOff>
      <xdr:row>38</xdr:row>
      <xdr:rowOff>24056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56440"/>
          <a:ext cx="838200" cy="4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24056</xdr:rowOff>
    </xdr:from>
    <xdr:to>
      <xdr:col>50</xdr:col>
      <xdr:colOff>114300</xdr:colOff>
      <xdr:row>38</xdr:row>
      <xdr:rowOff>65721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39156"/>
          <a:ext cx="889000" cy="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65721</xdr:rowOff>
    </xdr:from>
    <xdr:to>
      <xdr:col>45</xdr:col>
      <xdr:colOff>177800</xdr:colOff>
      <xdr:row>38</xdr:row>
      <xdr:rowOff>68135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8082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68135</xdr:rowOff>
    </xdr:from>
    <xdr:to>
      <xdr:col>41</xdr:col>
      <xdr:colOff>50800</xdr:colOff>
      <xdr:row>38</xdr:row>
      <xdr:rowOff>77205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83235"/>
          <a:ext cx="889000" cy="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4890</xdr:rowOff>
    </xdr:from>
    <xdr:to>
      <xdr:col>55</xdr:col>
      <xdr:colOff>50800</xdr:colOff>
      <xdr:row>35</xdr:row>
      <xdr:rowOff>106490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91267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2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144706</xdr:rowOff>
    </xdr:from>
    <xdr:to>
      <xdr:col>50</xdr:col>
      <xdr:colOff>165100</xdr:colOff>
      <xdr:row>38</xdr:row>
      <xdr:rowOff>74856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65983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14921</xdr:rowOff>
    </xdr:from>
    <xdr:to>
      <xdr:col>46</xdr:col>
      <xdr:colOff>38100</xdr:colOff>
      <xdr:row>38</xdr:row>
      <xdr:rowOff>116521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107648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62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17335</xdr:rowOff>
    </xdr:from>
    <xdr:to>
      <xdr:col>41</xdr:col>
      <xdr:colOff>101600</xdr:colOff>
      <xdr:row>38</xdr:row>
      <xdr:rowOff>118935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110062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26405</xdr:rowOff>
    </xdr:from>
    <xdr:to>
      <xdr:col>36</xdr:col>
      <xdr:colOff>165100</xdr:colOff>
      <xdr:row>38</xdr:row>
      <xdr:rowOff>128005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119132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111478</xdr:rowOff>
    </xdr:from>
    <xdr:to>
      <xdr:col>55</xdr:col>
      <xdr:colOff>0</xdr:colOff>
      <xdr:row>58</xdr:row>
      <xdr:rowOff>134286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55578"/>
          <a:ext cx="8382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111478</xdr:rowOff>
    </xdr:from>
    <xdr:to>
      <xdr:col>50</xdr:col>
      <xdr:colOff>114300</xdr:colOff>
      <xdr:row>58</xdr:row>
      <xdr:rowOff>166260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55578"/>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166260</xdr:rowOff>
    </xdr:from>
    <xdr:to>
      <xdr:col>45</xdr:col>
      <xdr:colOff>177800</xdr:colOff>
      <xdr:row>59</xdr:row>
      <xdr:rowOff>9479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11036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157570</xdr:rowOff>
    </xdr:from>
    <xdr:to>
      <xdr:col>41</xdr:col>
      <xdr:colOff>50800</xdr:colOff>
      <xdr:row>59</xdr:row>
      <xdr:rowOff>9479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101670"/>
          <a:ext cx="889000" cy="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83486</xdr:rowOff>
    </xdr:from>
    <xdr:to>
      <xdr:col>55</xdr:col>
      <xdr:colOff>50800</xdr:colOff>
      <xdr:row>59</xdr:row>
      <xdr:rowOff>13636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169863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60678</xdr:rowOff>
    </xdr:from>
    <xdr:to>
      <xdr:col>50</xdr:col>
      <xdr:colOff>165100</xdr:colOff>
      <xdr:row>58</xdr:row>
      <xdr:rowOff>162278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153405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115460</xdr:rowOff>
    </xdr:from>
    <xdr:to>
      <xdr:col>46</xdr:col>
      <xdr:colOff>38100</xdr:colOff>
      <xdr:row>59</xdr:row>
      <xdr:rowOff>45610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36737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5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130129</xdr:rowOff>
    </xdr:from>
    <xdr:to>
      <xdr:col>41</xdr:col>
      <xdr:colOff>101600</xdr:colOff>
      <xdr:row>59</xdr:row>
      <xdr:rowOff>60279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51406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106770</xdr:rowOff>
    </xdr:from>
    <xdr:to>
      <xdr:col>36</xdr:col>
      <xdr:colOff>165100</xdr:colOff>
      <xdr:row>59</xdr:row>
      <xdr:rowOff>36920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28047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92951</xdr:rowOff>
    </xdr:from>
    <xdr:to>
      <xdr:col>55</xdr:col>
      <xdr:colOff>0</xdr:colOff>
      <xdr:row>78</xdr:row>
      <xdr:rowOff>122134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66051"/>
          <a:ext cx="8382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82001</xdr:rowOff>
    </xdr:from>
    <xdr:to>
      <xdr:col>50</xdr:col>
      <xdr:colOff>114300</xdr:colOff>
      <xdr:row>78</xdr:row>
      <xdr:rowOff>122134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55101"/>
          <a:ext cx="8890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78485</xdr:rowOff>
    </xdr:from>
    <xdr:to>
      <xdr:col>45</xdr:col>
      <xdr:colOff>177800</xdr:colOff>
      <xdr:row>78</xdr:row>
      <xdr:rowOff>82001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51585"/>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56727</xdr:rowOff>
    </xdr:from>
    <xdr:to>
      <xdr:col>41</xdr:col>
      <xdr:colOff>50800</xdr:colOff>
      <xdr:row>78</xdr:row>
      <xdr:rowOff>78485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29827"/>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42151</xdr:rowOff>
    </xdr:from>
    <xdr:to>
      <xdr:col>55</xdr:col>
      <xdr:colOff>50800</xdr:colOff>
      <xdr:row>78</xdr:row>
      <xdr:rowOff>143751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71334</xdr:rowOff>
    </xdr:from>
    <xdr:to>
      <xdr:col>50</xdr:col>
      <xdr:colOff>165100</xdr:colOff>
      <xdr:row>79</xdr:row>
      <xdr:rowOff>1484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164061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3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31201</xdr:rowOff>
    </xdr:from>
    <xdr:to>
      <xdr:col>46</xdr:col>
      <xdr:colOff>38100</xdr:colOff>
      <xdr:row>78</xdr:row>
      <xdr:rowOff>132801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123928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27685</xdr:rowOff>
    </xdr:from>
    <xdr:to>
      <xdr:col>41</xdr:col>
      <xdr:colOff>101600</xdr:colOff>
      <xdr:row>78</xdr:row>
      <xdr:rowOff>129285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120412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5927</xdr:rowOff>
    </xdr:from>
    <xdr:to>
      <xdr:col>36</xdr:col>
      <xdr:colOff>165100</xdr:colOff>
      <xdr:row>78</xdr:row>
      <xdr:rowOff>107527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98654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149073</xdr:rowOff>
    </xdr:from>
    <xdr:to>
      <xdr:col>55</xdr:col>
      <xdr:colOff>0</xdr:colOff>
      <xdr:row>97</xdr:row>
      <xdr:rowOff>148507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08273"/>
          <a:ext cx="838200" cy="17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149073</xdr:rowOff>
    </xdr:from>
    <xdr:to>
      <xdr:col>50</xdr:col>
      <xdr:colOff>114300</xdr:colOff>
      <xdr:row>98</xdr:row>
      <xdr:rowOff>87427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08273"/>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87427</xdr:rowOff>
    </xdr:from>
    <xdr:to>
      <xdr:col>45</xdr:col>
      <xdr:colOff>177800</xdr:colOff>
      <xdr:row>98</xdr:row>
      <xdr:rowOff>161592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89527"/>
          <a:ext cx="889000" cy="7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161592</xdr:rowOff>
    </xdr:from>
    <xdr:to>
      <xdr:col>41</xdr:col>
      <xdr:colOff>50800</xdr:colOff>
      <xdr:row>98</xdr:row>
      <xdr:rowOff>163018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63692"/>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97707</xdr:rowOff>
    </xdr:from>
    <xdr:to>
      <xdr:col>55</xdr:col>
      <xdr:colOff>50800</xdr:colOff>
      <xdr:row>98</xdr:row>
      <xdr:rowOff>27857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76134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98273</xdr:rowOff>
    </xdr:from>
    <xdr:to>
      <xdr:col>50</xdr:col>
      <xdr:colOff>165100</xdr:colOff>
      <xdr:row>97</xdr:row>
      <xdr:rowOff>28423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44950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36627</xdr:rowOff>
    </xdr:from>
    <xdr:to>
      <xdr:col>46</xdr:col>
      <xdr:colOff>38100</xdr:colOff>
      <xdr:row>98</xdr:row>
      <xdr:rowOff>138227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129354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110792</xdr:rowOff>
    </xdr:from>
    <xdr:to>
      <xdr:col>41</xdr:col>
      <xdr:colOff>101600</xdr:colOff>
      <xdr:row>99</xdr:row>
      <xdr:rowOff>40942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32069</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70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112218</xdr:rowOff>
    </xdr:from>
    <xdr:to>
      <xdr:col>36</xdr:col>
      <xdr:colOff>165100</xdr:colOff>
      <xdr:row>99</xdr:row>
      <xdr:rowOff>42368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33495</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700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43200</xdr:rowOff>
    </xdr:from>
    <xdr:to>
      <xdr:col>85</xdr:col>
      <xdr:colOff>127000</xdr:colOff>
      <xdr:row>39</xdr:row>
      <xdr:rowOff>44252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975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39230</xdr:rowOff>
    </xdr:from>
    <xdr:to>
      <xdr:col>81</xdr:col>
      <xdr:colOff>50800</xdr:colOff>
      <xdr:row>39</xdr:row>
      <xdr:rowOff>44252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5780"/>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30322</xdr:rowOff>
    </xdr:from>
    <xdr:to>
      <xdr:col>76</xdr:col>
      <xdr:colOff>114300</xdr:colOff>
      <xdr:row>39</xdr:row>
      <xdr:rowOff>39230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16872"/>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30322</xdr:rowOff>
    </xdr:from>
    <xdr:to>
      <xdr:col>71</xdr:col>
      <xdr:colOff>177800</xdr:colOff>
      <xdr:row>39</xdr:row>
      <xdr:rowOff>44442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16872"/>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163850</xdr:rowOff>
    </xdr:from>
    <xdr:to>
      <xdr:col>85</xdr:col>
      <xdr:colOff>177800</xdr:colOff>
      <xdr:row>39</xdr:row>
      <xdr:rowOff>94000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164902</xdr:rowOff>
    </xdr:from>
    <xdr:to>
      <xdr:col>81</xdr:col>
      <xdr:colOff>101600</xdr:colOff>
      <xdr:row>39</xdr:row>
      <xdr:rowOff>95052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86179</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159880</xdr:rowOff>
    </xdr:from>
    <xdr:to>
      <xdr:col>76</xdr:col>
      <xdr:colOff>165100</xdr:colOff>
      <xdr:row>39</xdr:row>
      <xdr:rowOff>90030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81157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150972</xdr:rowOff>
    </xdr:from>
    <xdr:to>
      <xdr:col>72</xdr:col>
      <xdr:colOff>38100</xdr:colOff>
      <xdr:row>39</xdr:row>
      <xdr:rowOff>81122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4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165092</xdr:rowOff>
    </xdr:from>
    <xdr:to>
      <xdr:col>67</xdr:col>
      <xdr:colOff>101600</xdr:colOff>
      <xdr:row>39</xdr:row>
      <xdr:rowOff>95242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86369</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18504</xdr:rowOff>
    </xdr:from>
    <xdr:to>
      <xdr:col>85</xdr:col>
      <xdr:colOff>127000</xdr:colOff>
      <xdr:row>76</xdr:row>
      <xdr:rowOff>22352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048704"/>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4178</xdr:rowOff>
    </xdr:from>
    <xdr:to>
      <xdr:col>81</xdr:col>
      <xdr:colOff>50800</xdr:colOff>
      <xdr:row>76</xdr:row>
      <xdr:rowOff>22352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3437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4178</xdr:rowOff>
    </xdr:from>
    <xdr:to>
      <xdr:col>76</xdr:col>
      <xdr:colOff>114300</xdr:colOff>
      <xdr:row>76</xdr:row>
      <xdr:rowOff>23000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3437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23000</xdr:rowOff>
    </xdr:from>
    <xdr:to>
      <xdr:col>71</xdr:col>
      <xdr:colOff>177800</xdr:colOff>
      <xdr:row>76</xdr:row>
      <xdr:rowOff>64985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53200"/>
          <a:ext cx="8890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139154</xdr:rowOff>
    </xdr:from>
    <xdr:to>
      <xdr:col>85</xdr:col>
      <xdr:colOff>177800</xdr:colOff>
      <xdr:row>76</xdr:row>
      <xdr:rowOff>69304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117581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143002</xdr:rowOff>
    </xdr:from>
    <xdr:to>
      <xdr:col>81</xdr:col>
      <xdr:colOff>101600</xdr:colOff>
      <xdr:row>76</xdr:row>
      <xdr:rowOff>73152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64279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0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124828</xdr:rowOff>
    </xdr:from>
    <xdr:to>
      <xdr:col>76</xdr:col>
      <xdr:colOff>165100</xdr:colOff>
      <xdr:row>76</xdr:row>
      <xdr:rowOff>54978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46105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143649</xdr:rowOff>
    </xdr:from>
    <xdr:to>
      <xdr:col>72</xdr:col>
      <xdr:colOff>38100</xdr:colOff>
      <xdr:row>76</xdr:row>
      <xdr:rowOff>73800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0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64927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14185</xdr:rowOff>
    </xdr:from>
    <xdr:to>
      <xdr:col>67</xdr:col>
      <xdr:colOff>101600</xdr:colOff>
      <xdr:row>76</xdr:row>
      <xdr:rowOff>115785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14249</xdr:rowOff>
    </xdr:from>
    <xdr:to>
      <xdr:col>85</xdr:col>
      <xdr:colOff>127000</xdr:colOff>
      <xdr:row>97</xdr:row>
      <xdr:rowOff>49721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644899"/>
          <a:ext cx="8382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14249</xdr:rowOff>
    </xdr:from>
    <xdr:to>
      <xdr:col>81</xdr:col>
      <xdr:colOff>50800</xdr:colOff>
      <xdr:row>97</xdr:row>
      <xdr:rowOff>119050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644899"/>
          <a:ext cx="889000" cy="1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86944</xdr:rowOff>
    </xdr:from>
    <xdr:to>
      <xdr:col>76</xdr:col>
      <xdr:colOff>114300</xdr:colOff>
      <xdr:row>97</xdr:row>
      <xdr:rowOff>119050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17594"/>
          <a:ext cx="889000" cy="3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86944</xdr:rowOff>
    </xdr:from>
    <xdr:to>
      <xdr:col>71</xdr:col>
      <xdr:colOff>177800</xdr:colOff>
      <xdr:row>98</xdr:row>
      <xdr:rowOff>40387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17594"/>
          <a:ext cx="889000" cy="1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170371</xdr:rowOff>
    </xdr:from>
    <xdr:to>
      <xdr:col>85</xdr:col>
      <xdr:colOff>177800</xdr:colOff>
      <xdr:row>97</xdr:row>
      <xdr:rowOff>100521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21798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134899</xdr:rowOff>
    </xdr:from>
    <xdr:to>
      <xdr:col>81</xdr:col>
      <xdr:colOff>101600</xdr:colOff>
      <xdr:row>97</xdr:row>
      <xdr:rowOff>65049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81576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68250</xdr:rowOff>
    </xdr:from>
    <xdr:to>
      <xdr:col>76</xdr:col>
      <xdr:colOff>165100</xdr:colOff>
      <xdr:row>97</xdr:row>
      <xdr:rowOff>169850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36144</xdr:rowOff>
    </xdr:from>
    <xdr:to>
      <xdr:col>72</xdr:col>
      <xdr:colOff>38100</xdr:colOff>
      <xdr:row>97</xdr:row>
      <xdr:rowOff>137744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154271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161037</xdr:rowOff>
    </xdr:from>
    <xdr:to>
      <xdr:col>67</xdr:col>
      <xdr:colOff>101600</xdr:colOff>
      <xdr:row>98</xdr:row>
      <xdr:rowOff>91187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82314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144196</xdr:rowOff>
    </xdr:from>
    <xdr:to>
      <xdr:col>116</xdr:col>
      <xdr:colOff>63500</xdr:colOff>
      <xdr:row>37</xdr:row>
      <xdr:rowOff>145986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487846"/>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144196</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87846"/>
          <a:ext cx="889000" cy="2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95186</xdr:rowOff>
    </xdr:from>
    <xdr:to>
      <xdr:col>116</xdr:col>
      <xdr:colOff>114300</xdr:colOff>
      <xdr:row>38</xdr:row>
      <xdr:rowOff>25336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118063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9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93396</xdr:rowOff>
    </xdr:from>
    <xdr:to>
      <xdr:col>112</xdr:col>
      <xdr:colOff>38100</xdr:colOff>
      <xdr:row>38</xdr:row>
      <xdr:rowOff>23546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40073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28524</xdr:rowOff>
    </xdr:from>
    <xdr:to>
      <xdr:col>116</xdr:col>
      <xdr:colOff>63500</xdr:colOff>
      <xdr:row>58</xdr:row>
      <xdr:rowOff>131623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72624"/>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131623</xdr:rowOff>
    </xdr:from>
    <xdr:to>
      <xdr:col>111</xdr:col>
      <xdr:colOff>177800</xdr:colOff>
      <xdr:row>58</xdr:row>
      <xdr:rowOff>131966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7572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131966</xdr:rowOff>
    </xdr:from>
    <xdr:to>
      <xdr:col>107</xdr:col>
      <xdr:colOff>50800</xdr:colOff>
      <xdr:row>58</xdr:row>
      <xdr:rowOff>132347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760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132347</xdr:rowOff>
    </xdr:from>
    <xdr:to>
      <xdr:col>102</xdr:col>
      <xdr:colOff>114300</xdr:colOff>
      <xdr:row>58</xdr:row>
      <xdr:rowOff>132499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764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149174</xdr:rowOff>
    </xdr:from>
    <xdr:to>
      <xdr:col>116</xdr:col>
      <xdr:colOff>114300</xdr:colOff>
      <xdr:row>58</xdr:row>
      <xdr:rowOff>79324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127601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80823</xdr:rowOff>
    </xdr:from>
    <xdr:to>
      <xdr:col>112</xdr:col>
      <xdr:colOff>38100</xdr:colOff>
      <xdr:row>59</xdr:row>
      <xdr:rowOff>10973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2100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81166</xdr:rowOff>
    </xdr:from>
    <xdr:to>
      <xdr:col>107</xdr:col>
      <xdr:colOff>101600</xdr:colOff>
      <xdr:row>59</xdr:row>
      <xdr:rowOff>11316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2443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81547</xdr:rowOff>
    </xdr:from>
    <xdr:to>
      <xdr:col>102</xdr:col>
      <xdr:colOff>165100</xdr:colOff>
      <xdr:row>59</xdr:row>
      <xdr:rowOff>11697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81699</xdr:rowOff>
    </xdr:from>
    <xdr:to>
      <xdr:col>98</xdr:col>
      <xdr:colOff>38100</xdr:colOff>
      <xdr:row>59</xdr:row>
      <xdr:rowOff>11849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2976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162495</xdr:rowOff>
    </xdr:from>
    <xdr:to>
      <xdr:col>116</xdr:col>
      <xdr:colOff>63500</xdr:colOff>
      <xdr:row>75</xdr:row>
      <xdr:rowOff>42708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49795"/>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38594</xdr:rowOff>
    </xdr:from>
    <xdr:to>
      <xdr:col>111</xdr:col>
      <xdr:colOff>177800</xdr:colOff>
      <xdr:row>75</xdr:row>
      <xdr:rowOff>42708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554444"/>
          <a:ext cx="8890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38594</xdr:rowOff>
    </xdr:from>
    <xdr:to>
      <xdr:col>107</xdr:col>
      <xdr:colOff>50800</xdr:colOff>
      <xdr:row>73</xdr:row>
      <xdr:rowOff>100316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5444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49795</xdr:rowOff>
    </xdr:from>
    <xdr:to>
      <xdr:col>102</xdr:col>
      <xdr:colOff>114300</xdr:colOff>
      <xdr:row>73</xdr:row>
      <xdr:rowOff>100316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565645"/>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111695</xdr:rowOff>
    </xdr:from>
    <xdr:to>
      <xdr:col>116</xdr:col>
      <xdr:colOff>114300</xdr:colOff>
      <xdr:row>75</xdr:row>
      <xdr:rowOff>41845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90122</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163358</xdr:rowOff>
    </xdr:from>
    <xdr:to>
      <xdr:col>112</xdr:col>
      <xdr:colOff>38100</xdr:colOff>
      <xdr:row>75</xdr:row>
      <xdr:rowOff>93508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84635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159244</xdr:rowOff>
    </xdr:from>
    <xdr:to>
      <xdr:col>107</xdr:col>
      <xdr:colOff>101600</xdr:colOff>
      <xdr:row>73</xdr:row>
      <xdr:rowOff>89394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105921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49516</xdr:rowOff>
    </xdr:from>
    <xdr:to>
      <xdr:col>102</xdr:col>
      <xdr:colOff>165100</xdr:colOff>
      <xdr:row>73</xdr:row>
      <xdr:rowOff>151116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6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170445</xdr:rowOff>
    </xdr:from>
    <xdr:to>
      <xdr:col>98</xdr:col>
      <xdr:colOff>38100</xdr:colOff>
      <xdr:row>73</xdr:row>
      <xdr:rowOff>100595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5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117122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479,924</a:t>
          </a:r>
          <a:r>
            <a:rPr kumimoji="1" lang="ja-JP" altLang="en-US" sz="1300">
              <a:latin typeface="ＭＳ Ｐゴシック" panose="020B0600070205080204" pitchFamily="50" charset="-128"/>
              <a:ea typeface="ＭＳ Ｐゴシック" panose="020B0600070205080204" pitchFamily="50" charset="-128"/>
            </a:rPr>
            <a:t>円となっている。主な構成要素である補助費等は、住民一人当たり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130,875</a:t>
          </a:r>
          <a:r>
            <a:rPr kumimoji="1" lang="ja-JP" altLang="en-US" sz="1300">
              <a:latin typeface="ＭＳ Ｐゴシック" panose="020B0600070205080204" pitchFamily="50" charset="-128"/>
              <a:ea typeface="ＭＳ Ｐゴシック" panose="020B0600070205080204" pitchFamily="50" charset="-128"/>
            </a:rPr>
            <a:t>円となっており、前年度に比べ大きく増加している。これは、新型コロナウイルス感染症対策として特別定額給付金給付事業を実施したことや、休業協力金等の補助事業を行ったことによるものである。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・人件費は、一人当たり</a:t>
          </a:r>
          <a:r>
            <a:rPr kumimoji="1" lang="en-US" altLang="ja-JP" sz="1300">
              <a:latin typeface="ＭＳ Ｐゴシック" panose="020B0600070205080204" pitchFamily="50" charset="-128"/>
              <a:ea typeface="ＭＳ Ｐゴシック" panose="020B0600070205080204" pitchFamily="50" charset="-128"/>
            </a:rPr>
            <a:t>68,447</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14,342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％増加している。これは、令和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年度から会計年度任用職員制度が開始されたことにより、従来物件費（保育所に関するものは扶助費）で計上されていた非正規職員の給与等の性質が人件費へ変更になったためである。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・物件費は、一人当たり</a:t>
          </a:r>
          <a:r>
            <a:rPr kumimoji="1" lang="en-US" altLang="ja-JP" sz="1300">
              <a:latin typeface="ＭＳ Ｐゴシック" panose="020B0600070205080204" pitchFamily="50" charset="-128"/>
              <a:ea typeface="ＭＳ Ｐゴシック" panose="020B0600070205080204" pitchFamily="50" charset="-128"/>
            </a:rPr>
            <a:t>70,343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3,177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増加している。これは、会計年度任用職員制度が開始されたことによる性質の変更による減少の一方で、新型コロナウイルス感染症対策として実施したプレミアム商品券の販売委託料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・扶助費は、一人当たり</a:t>
          </a:r>
          <a:r>
            <a:rPr kumimoji="1" lang="en-US" altLang="ja-JP" sz="1300">
              <a:latin typeface="ＭＳ Ｐゴシック" panose="020B0600070205080204" pitchFamily="50" charset="-128"/>
              <a:ea typeface="ＭＳ Ｐゴシック" panose="020B0600070205080204" pitchFamily="50" charset="-128"/>
            </a:rPr>
            <a:t>66,808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1,427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％減少している。これは、コロナ禍における医療控えの影響などによる福祉医療助成の減や生活保護扶助費の減が主な要因である。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300">
              <a:latin typeface="ＭＳ Ｐゴシック" panose="020B0600070205080204" pitchFamily="50" charset="-128"/>
              <a:ea typeface="ＭＳ Ｐゴシック" panose="020B0600070205080204" pitchFamily="50" charset="-128"/>
            </a:rPr>
            <a:t>26,941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15,698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％減少している。これは、令和元年度に小中学校空調設備整備や国際観光センター（現：市民交流センター）の改修工事などの事業があったことが要因である。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32715</xdr:rowOff>
    </xdr:from>
    <xdr:to>
      <xdr:col>24</xdr:col>
      <xdr:colOff>63500</xdr:colOff>
      <xdr:row>35</xdr:row>
      <xdr:rowOff>51918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33465"/>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xdr:rowOff>
    </xdr:from>
    <xdr:to>
      <xdr:col>19</xdr:col>
      <xdr:colOff>177800</xdr:colOff>
      <xdr:row>35</xdr:row>
      <xdr:rowOff>32715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133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164389</xdr:rowOff>
    </xdr:from>
    <xdr:to>
      <xdr:col>15</xdr:col>
      <xdr:colOff>50800</xdr:colOff>
      <xdr:row>35</xdr:row>
      <xdr:rowOff>12598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368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127356</xdr:rowOff>
    </xdr:from>
    <xdr:to>
      <xdr:col>10</xdr:col>
      <xdr:colOff>114300</xdr:colOff>
      <xdr:row>34</xdr:row>
      <xdr:rowOff>164389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5665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23995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153365</xdr:rowOff>
    </xdr:from>
    <xdr:to>
      <xdr:col>20</xdr:col>
      <xdr:colOff>38100</xdr:colOff>
      <xdr:row>35</xdr:row>
      <xdr:rowOff>83515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100042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133248</xdr:rowOff>
    </xdr:from>
    <xdr:to>
      <xdr:col>15</xdr:col>
      <xdr:colOff>101600</xdr:colOff>
      <xdr:row>35</xdr:row>
      <xdr:rowOff>63398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79925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113589</xdr:rowOff>
    </xdr:from>
    <xdr:to>
      <xdr:col>10</xdr:col>
      <xdr:colOff>165100</xdr:colOff>
      <xdr:row>35</xdr:row>
      <xdr:rowOff>43739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60266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76556</xdr:rowOff>
    </xdr:from>
    <xdr:to>
      <xdr:col>6</xdr:col>
      <xdr:colOff>38100</xdr:colOff>
      <xdr:row>35</xdr:row>
      <xdr:rowOff>6706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23233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8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103482</xdr:rowOff>
    </xdr:from>
    <xdr:to>
      <xdr:col>24</xdr:col>
      <xdr:colOff>63500</xdr:colOff>
      <xdr:row>57</xdr:row>
      <xdr:rowOff>151355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33232"/>
          <a:ext cx="838200" cy="3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151355</xdr:rowOff>
    </xdr:from>
    <xdr:to>
      <xdr:col>19</xdr:col>
      <xdr:colOff>177800</xdr:colOff>
      <xdr:row>58</xdr:row>
      <xdr:rowOff>19396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24005"/>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18988</xdr:rowOff>
    </xdr:from>
    <xdr:to>
      <xdr:col>15</xdr:col>
      <xdr:colOff>50800</xdr:colOff>
      <xdr:row>58</xdr:row>
      <xdr:rowOff>19396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63088"/>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18988</xdr:rowOff>
    </xdr:from>
    <xdr:to>
      <xdr:col>10</xdr:col>
      <xdr:colOff>114300</xdr:colOff>
      <xdr:row>58</xdr:row>
      <xdr:rowOff>61461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63088"/>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52682</xdr:rowOff>
    </xdr:from>
    <xdr:to>
      <xdr:col>24</xdr:col>
      <xdr:colOff>114300</xdr:colOff>
      <xdr:row>55</xdr:row>
      <xdr:rowOff>154282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100555</xdr:rowOff>
    </xdr:from>
    <xdr:to>
      <xdr:col>20</xdr:col>
      <xdr:colOff>38100</xdr:colOff>
      <xdr:row>58</xdr:row>
      <xdr:rowOff>30705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47232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4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140046</xdr:rowOff>
    </xdr:from>
    <xdr:to>
      <xdr:col>15</xdr:col>
      <xdr:colOff>101600</xdr:colOff>
      <xdr:row>58</xdr:row>
      <xdr:rowOff>70196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61323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139638</xdr:rowOff>
    </xdr:from>
    <xdr:to>
      <xdr:col>10</xdr:col>
      <xdr:colOff>165100</xdr:colOff>
      <xdr:row>58</xdr:row>
      <xdr:rowOff>69788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60915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10661</xdr:rowOff>
    </xdr:from>
    <xdr:to>
      <xdr:col>6</xdr:col>
      <xdr:colOff>38100</xdr:colOff>
      <xdr:row>58</xdr:row>
      <xdr:rowOff>112261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64109</xdr:rowOff>
    </xdr:from>
    <xdr:to>
      <xdr:col>24</xdr:col>
      <xdr:colOff>63500</xdr:colOff>
      <xdr:row>77</xdr:row>
      <xdr:rowOff>86088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5759"/>
          <a:ext cx="8382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86088</xdr:rowOff>
    </xdr:from>
    <xdr:to>
      <xdr:col>19</xdr:col>
      <xdr:colOff>177800</xdr:colOff>
      <xdr:row>77</xdr:row>
      <xdr:rowOff>128532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7738"/>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128532</xdr:rowOff>
    </xdr:from>
    <xdr:to>
      <xdr:col>15</xdr:col>
      <xdr:colOff>50800</xdr:colOff>
      <xdr:row>77</xdr:row>
      <xdr:rowOff>141170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0182"/>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141170</xdr:rowOff>
    </xdr:from>
    <xdr:to>
      <xdr:col>10</xdr:col>
      <xdr:colOff>114300</xdr:colOff>
      <xdr:row>78</xdr:row>
      <xdr:rowOff>7417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2820"/>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13309</xdr:rowOff>
    </xdr:from>
    <xdr:to>
      <xdr:col>24</xdr:col>
      <xdr:colOff>114300</xdr:colOff>
      <xdr:row>77</xdr:row>
      <xdr:rowOff>114909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163186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35288</xdr:rowOff>
    </xdr:from>
    <xdr:to>
      <xdr:col>20</xdr:col>
      <xdr:colOff>38100</xdr:colOff>
      <xdr:row>77</xdr:row>
      <xdr:rowOff>136888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2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77732</xdr:rowOff>
    </xdr:from>
    <xdr:to>
      <xdr:col>15</xdr:col>
      <xdr:colOff>101600</xdr:colOff>
      <xdr:row>78</xdr:row>
      <xdr:rowOff>7882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170459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90370</xdr:rowOff>
    </xdr:from>
    <xdr:to>
      <xdr:col>10</xdr:col>
      <xdr:colOff>165100</xdr:colOff>
      <xdr:row>78</xdr:row>
      <xdr:rowOff>20520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128067</xdr:rowOff>
    </xdr:from>
    <xdr:to>
      <xdr:col>6</xdr:col>
      <xdr:colOff>38100</xdr:colOff>
      <xdr:row>78</xdr:row>
      <xdr:rowOff>58217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49344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124414</xdr:rowOff>
    </xdr:from>
    <xdr:to>
      <xdr:col>24</xdr:col>
      <xdr:colOff>63500</xdr:colOff>
      <xdr:row>97</xdr:row>
      <xdr:rowOff>149385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55064"/>
          <a:ext cx="838200" cy="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149385</xdr:rowOff>
    </xdr:from>
    <xdr:to>
      <xdr:col>19</xdr:col>
      <xdr:colOff>177800</xdr:colOff>
      <xdr:row>97</xdr:row>
      <xdr:rowOff>170021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80035"/>
          <a:ext cx="889000" cy="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170021</xdr:rowOff>
    </xdr:from>
    <xdr:to>
      <xdr:col>15</xdr:col>
      <xdr:colOff>50800</xdr:colOff>
      <xdr:row>98</xdr:row>
      <xdr:rowOff>6311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00671"/>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6311</xdr:rowOff>
    </xdr:from>
    <xdr:to>
      <xdr:col>10</xdr:col>
      <xdr:colOff>114300</xdr:colOff>
      <xdr:row>98</xdr:row>
      <xdr:rowOff>11029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08411"/>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73614</xdr:rowOff>
    </xdr:from>
    <xdr:to>
      <xdr:col>24</xdr:col>
      <xdr:colOff>114300</xdr:colOff>
      <xdr:row>98</xdr:row>
      <xdr:rowOff>3764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159991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98585</xdr:rowOff>
    </xdr:from>
    <xdr:to>
      <xdr:col>20</xdr:col>
      <xdr:colOff>38100</xdr:colOff>
      <xdr:row>98</xdr:row>
      <xdr:rowOff>28735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19862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119221</xdr:rowOff>
    </xdr:from>
    <xdr:to>
      <xdr:col>15</xdr:col>
      <xdr:colOff>101600</xdr:colOff>
      <xdr:row>98</xdr:row>
      <xdr:rowOff>49371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40498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126961</xdr:rowOff>
    </xdr:from>
    <xdr:to>
      <xdr:col>10</xdr:col>
      <xdr:colOff>165100</xdr:colOff>
      <xdr:row>98</xdr:row>
      <xdr:rowOff>57111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131679</xdr:rowOff>
    </xdr:from>
    <xdr:to>
      <xdr:col>6</xdr:col>
      <xdr:colOff>38100</xdr:colOff>
      <xdr:row>98</xdr:row>
      <xdr:rowOff>61829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52956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21342</xdr:rowOff>
    </xdr:from>
    <xdr:to>
      <xdr:col>55</xdr:col>
      <xdr:colOff>0</xdr:colOff>
      <xdr:row>38</xdr:row>
      <xdr:rowOff>21342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36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21171</xdr:rowOff>
    </xdr:from>
    <xdr:to>
      <xdr:col>50</xdr:col>
      <xdr:colOff>114300</xdr:colOff>
      <xdr:row>38</xdr:row>
      <xdr:rowOff>21342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3627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21171</xdr:rowOff>
    </xdr:from>
    <xdr:to>
      <xdr:col>45</xdr:col>
      <xdr:colOff>177800</xdr:colOff>
      <xdr:row>38</xdr:row>
      <xdr:rowOff>21228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362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21228</xdr:rowOff>
    </xdr:from>
    <xdr:to>
      <xdr:col>41</xdr:col>
      <xdr:colOff>50800</xdr:colOff>
      <xdr:row>38</xdr:row>
      <xdr:rowOff>21399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3632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141992</xdr:rowOff>
    </xdr:from>
    <xdr:to>
      <xdr:col>55</xdr:col>
      <xdr:colOff>50800</xdr:colOff>
      <xdr:row>38</xdr:row>
      <xdr:rowOff>72143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56919</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141992</xdr:rowOff>
    </xdr:from>
    <xdr:to>
      <xdr:col>50</xdr:col>
      <xdr:colOff>165100</xdr:colOff>
      <xdr:row>38</xdr:row>
      <xdr:rowOff>72143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63269</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578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141821</xdr:rowOff>
    </xdr:from>
    <xdr:to>
      <xdr:col>46</xdr:col>
      <xdr:colOff>38100</xdr:colOff>
      <xdr:row>38</xdr:row>
      <xdr:rowOff>71971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63098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141878</xdr:rowOff>
    </xdr:from>
    <xdr:to>
      <xdr:col>41</xdr:col>
      <xdr:colOff>101600</xdr:colOff>
      <xdr:row>38</xdr:row>
      <xdr:rowOff>72028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63155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142049</xdr:rowOff>
    </xdr:from>
    <xdr:to>
      <xdr:col>36</xdr:col>
      <xdr:colOff>165100</xdr:colOff>
      <xdr:row>38</xdr:row>
      <xdr:rowOff>72199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63326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102356</xdr:rowOff>
    </xdr:from>
    <xdr:to>
      <xdr:col>55</xdr:col>
      <xdr:colOff>0</xdr:colOff>
      <xdr:row>58</xdr:row>
      <xdr:rowOff>107961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46456"/>
          <a:ext cx="8382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107961</xdr:rowOff>
    </xdr:from>
    <xdr:to>
      <xdr:col>50</xdr:col>
      <xdr:colOff>114300</xdr:colOff>
      <xdr:row>58</xdr:row>
      <xdr:rowOff>109973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5206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102722</xdr:rowOff>
    </xdr:from>
    <xdr:to>
      <xdr:col>45</xdr:col>
      <xdr:colOff>177800</xdr:colOff>
      <xdr:row>58</xdr:row>
      <xdr:rowOff>109973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46822"/>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102722</xdr:rowOff>
    </xdr:from>
    <xdr:to>
      <xdr:col>41</xdr:col>
      <xdr:colOff>50800</xdr:colOff>
      <xdr:row>58</xdr:row>
      <xdr:rowOff>114563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4682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51556</xdr:rowOff>
    </xdr:from>
    <xdr:to>
      <xdr:col>55</xdr:col>
      <xdr:colOff>50800</xdr:colOff>
      <xdr:row>58</xdr:row>
      <xdr:rowOff>153156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137933</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1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57161</xdr:rowOff>
    </xdr:from>
    <xdr:to>
      <xdr:col>50</xdr:col>
      <xdr:colOff>165100</xdr:colOff>
      <xdr:row>58</xdr:row>
      <xdr:rowOff>158761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149888</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59173</xdr:rowOff>
    </xdr:from>
    <xdr:to>
      <xdr:col>46</xdr:col>
      <xdr:colOff>38100</xdr:colOff>
      <xdr:row>58</xdr:row>
      <xdr:rowOff>160773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151900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51922</xdr:rowOff>
    </xdr:from>
    <xdr:to>
      <xdr:col>41</xdr:col>
      <xdr:colOff>101600</xdr:colOff>
      <xdr:row>58</xdr:row>
      <xdr:rowOff>153522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144649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8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63763</xdr:rowOff>
    </xdr:from>
    <xdr:to>
      <xdr:col>36</xdr:col>
      <xdr:colOff>165100</xdr:colOff>
      <xdr:row>58</xdr:row>
      <xdr:rowOff>165363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156490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57564</xdr:rowOff>
    </xdr:from>
    <xdr:to>
      <xdr:col>55</xdr:col>
      <xdr:colOff>0</xdr:colOff>
      <xdr:row>76</xdr:row>
      <xdr:rowOff>166332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087764"/>
          <a:ext cx="838200" cy="1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166332</xdr:rowOff>
    </xdr:from>
    <xdr:to>
      <xdr:col>50</xdr:col>
      <xdr:colOff>114300</xdr:colOff>
      <xdr:row>77</xdr:row>
      <xdr:rowOff>85271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196532"/>
          <a:ext cx="8890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83533</xdr:rowOff>
    </xdr:from>
    <xdr:to>
      <xdr:col>45</xdr:col>
      <xdr:colOff>177800</xdr:colOff>
      <xdr:row>77</xdr:row>
      <xdr:rowOff>85271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851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74092</xdr:rowOff>
    </xdr:from>
    <xdr:to>
      <xdr:col>41</xdr:col>
      <xdr:colOff>50800</xdr:colOff>
      <xdr:row>77</xdr:row>
      <xdr:rowOff>83533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275742"/>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6764</xdr:rowOff>
    </xdr:from>
    <xdr:to>
      <xdr:col>55</xdr:col>
      <xdr:colOff>50800</xdr:colOff>
      <xdr:row>76</xdr:row>
      <xdr:rowOff>108364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156641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115532</xdr:rowOff>
    </xdr:from>
    <xdr:to>
      <xdr:col>50</xdr:col>
      <xdr:colOff>165100</xdr:colOff>
      <xdr:row>77</xdr:row>
      <xdr:rowOff>45682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62209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9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34471</xdr:rowOff>
    </xdr:from>
    <xdr:to>
      <xdr:col>46</xdr:col>
      <xdr:colOff>38100</xdr:colOff>
      <xdr:row>77</xdr:row>
      <xdr:rowOff>136071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127198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32733</xdr:rowOff>
    </xdr:from>
    <xdr:to>
      <xdr:col>41</xdr:col>
      <xdr:colOff>101600</xdr:colOff>
      <xdr:row>77</xdr:row>
      <xdr:rowOff>134333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125460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2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23292</xdr:rowOff>
    </xdr:from>
    <xdr:to>
      <xdr:col>36</xdr:col>
      <xdr:colOff>165100</xdr:colOff>
      <xdr:row>77</xdr:row>
      <xdr:rowOff>124892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116019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74306</xdr:rowOff>
    </xdr:from>
    <xdr:to>
      <xdr:col>55</xdr:col>
      <xdr:colOff>0</xdr:colOff>
      <xdr:row>98</xdr:row>
      <xdr:rowOff>98667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76406"/>
          <a:ext cx="8382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98667</xdr:rowOff>
    </xdr:from>
    <xdr:to>
      <xdr:col>50</xdr:col>
      <xdr:colOff>114300</xdr:colOff>
      <xdr:row>98</xdr:row>
      <xdr:rowOff>110751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900767"/>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80417</xdr:rowOff>
    </xdr:from>
    <xdr:to>
      <xdr:col>45</xdr:col>
      <xdr:colOff>177800</xdr:colOff>
      <xdr:row>98</xdr:row>
      <xdr:rowOff>110751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82517"/>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45498</xdr:rowOff>
    </xdr:from>
    <xdr:to>
      <xdr:col>41</xdr:col>
      <xdr:colOff>50800</xdr:colOff>
      <xdr:row>98</xdr:row>
      <xdr:rowOff>80417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4759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23506</xdr:rowOff>
    </xdr:from>
    <xdr:to>
      <xdr:col>55</xdr:col>
      <xdr:colOff>50800</xdr:colOff>
      <xdr:row>98</xdr:row>
      <xdr:rowOff>125106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47867</xdr:rowOff>
    </xdr:from>
    <xdr:to>
      <xdr:col>50</xdr:col>
      <xdr:colOff>165100</xdr:colOff>
      <xdr:row>98</xdr:row>
      <xdr:rowOff>149467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140594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59951</xdr:rowOff>
    </xdr:from>
    <xdr:to>
      <xdr:col>46</xdr:col>
      <xdr:colOff>38100</xdr:colOff>
      <xdr:row>98</xdr:row>
      <xdr:rowOff>161551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29617</xdr:rowOff>
    </xdr:from>
    <xdr:to>
      <xdr:col>41</xdr:col>
      <xdr:colOff>101600</xdr:colOff>
      <xdr:row>98</xdr:row>
      <xdr:rowOff>131217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166148</xdr:rowOff>
    </xdr:from>
    <xdr:to>
      <xdr:col>36</xdr:col>
      <xdr:colOff>165100</xdr:colOff>
      <xdr:row>98</xdr:row>
      <xdr:rowOff>96298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112825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19959</xdr:rowOff>
    </xdr:from>
    <xdr:to>
      <xdr:col>85</xdr:col>
      <xdr:colOff>127000</xdr:colOff>
      <xdr:row>38</xdr:row>
      <xdr:rowOff>46477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35059"/>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169601</xdr:rowOff>
    </xdr:from>
    <xdr:to>
      <xdr:col>81</xdr:col>
      <xdr:colOff>50800</xdr:colOff>
      <xdr:row>38</xdr:row>
      <xdr:rowOff>46477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51325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169601</xdr:rowOff>
    </xdr:from>
    <xdr:to>
      <xdr:col>76</xdr:col>
      <xdr:colOff>114300</xdr:colOff>
      <xdr:row>38</xdr:row>
      <xdr:rowOff>33721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1325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33721</xdr:rowOff>
    </xdr:from>
    <xdr:to>
      <xdr:col>71</xdr:col>
      <xdr:colOff>177800</xdr:colOff>
      <xdr:row>38</xdr:row>
      <xdr:rowOff>96403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48821"/>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140609</xdr:rowOff>
    </xdr:from>
    <xdr:to>
      <xdr:col>85</xdr:col>
      <xdr:colOff>177800</xdr:colOff>
      <xdr:row>38</xdr:row>
      <xdr:rowOff>70759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119036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167127</xdr:rowOff>
    </xdr:from>
    <xdr:to>
      <xdr:col>81</xdr:col>
      <xdr:colOff>101600</xdr:colOff>
      <xdr:row>38</xdr:row>
      <xdr:rowOff>97277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88404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118801</xdr:rowOff>
    </xdr:from>
    <xdr:to>
      <xdr:col>76</xdr:col>
      <xdr:colOff>165100</xdr:colOff>
      <xdr:row>38</xdr:row>
      <xdr:rowOff>48951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40078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154371</xdr:rowOff>
    </xdr:from>
    <xdr:to>
      <xdr:col>72</xdr:col>
      <xdr:colOff>38100</xdr:colOff>
      <xdr:row>38</xdr:row>
      <xdr:rowOff>84521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75648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45603</xdr:rowOff>
    </xdr:from>
    <xdr:to>
      <xdr:col>67</xdr:col>
      <xdr:colOff>101600</xdr:colOff>
      <xdr:row>38</xdr:row>
      <xdr:rowOff>147203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138330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27376</xdr:rowOff>
    </xdr:from>
    <xdr:to>
      <xdr:col>85</xdr:col>
      <xdr:colOff>127000</xdr:colOff>
      <xdr:row>56</xdr:row>
      <xdr:rowOff>93262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28576"/>
          <a:ext cx="8382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27376</xdr:rowOff>
    </xdr:from>
    <xdr:to>
      <xdr:col>81</xdr:col>
      <xdr:colOff>50800</xdr:colOff>
      <xdr:row>57</xdr:row>
      <xdr:rowOff>77276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28576"/>
          <a:ext cx="889000" cy="2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77276</xdr:rowOff>
    </xdr:from>
    <xdr:to>
      <xdr:col>76</xdr:col>
      <xdr:colOff>114300</xdr:colOff>
      <xdr:row>58</xdr:row>
      <xdr:rowOff>64605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49926"/>
          <a:ext cx="889000" cy="15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33041</xdr:rowOff>
    </xdr:from>
    <xdr:to>
      <xdr:col>71</xdr:col>
      <xdr:colOff>177800</xdr:colOff>
      <xdr:row>58</xdr:row>
      <xdr:rowOff>64605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77141"/>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42462</xdr:rowOff>
    </xdr:from>
    <xdr:to>
      <xdr:col>85</xdr:col>
      <xdr:colOff>177800</xdr:colOff>
      <xdr:row>56</xdr:row>
      <xdr:rowOff>144062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20889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148026</xdr:rowOff>
    </xdr:from>
    <xdr:to>
      <xdr:col>81</xdr:col>
      <xdr:colOff>101600</xdr:colOff>
      <xdr:row>56</xdr:row>
      <xdr:rowOff>78176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94703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26476</xdr:rowOff>
    </xdr:from>
    <xdr:to>
      <xdr:col>76</xdr:col>
      <xdr:colOff>165100</xdr:colOff>
      <xdr:row>57</xdr:row>
      <xdr:rowOff>128076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119203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13805</xdr:rowOff>
    </xdr:from>
    <xdr:to>
      <xdr:col>72</xdr:col>
      <xdr:colOff>38100</xdr:colOff>
      <xdr:row>58</xdr:row>
      <xdr:rowOff>115405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106532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153691</xdr:rowOff>
    </xdr:from>
    <xdr:to>
      <xdr:col>67</xdr:col>
      <xdr:colOff>101600</xdr:colOff>
      <xdr:row>58</xdr:row>
      <xdr:rowOff>83841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74968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43200</xdr:rowOff>
    </xdr:from>
    <xdr:to>
      <xdr:col>85</xdr:col>
      <xdr:colOff>127000</xdr:colOff>
      <xdr:row>79</xdr:row>
      <xdr:rowOff>44252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775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39230</xdr:rowOff>
    </xdr:from>
    <xdr:to>
      <xdr:col>81</xdr:col>
      <xdr:colOff>50800</xdr:colOff>
      <xdr:row>79</xdr:row>
      <xdr:rowOff>44252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3780"/>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30322</xdr:rowOff>
    </xdr:from>
    <xdr:to>
      <xdr:col>76</xdr:col>
      <xdr:colOff>114300</xdr:colOff>
      <xdr:row>79</xdr:row>
      <xdr:rowOff>39230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74872"/>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30322</xdr:rowOff>
    </xdr:from>
    <xdr:to>
      <xdr:col>71</xdr:col>
      <xdr:colOff>177800</xdr:colOff>
      <xdr:row>79</xdr:row>
      <xdr:rowOff>44442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4872"/>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163850</xdr:rowOff>
    </xdr:from>
    <xdr:to>
      <xdr:col>85</xdr:col>
      <xdr:colOff>177800</xdr:colOff>
      <xdr:row>79</xdr:row>
      <xdr:rowOff>94000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164902</xdr:rowOff>
    </xdr:from>
    <xdr:to>
      <xdr:col>81</xdr:col>
      <xdr:colOff>101600</xdr:colOff>
      <xdr:row>79</xdr:row>
      <xdr:rowOff>95052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86179</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159880</xdr:rowOff>
    </xdr:from>
    <xdr:to>
      <xdr:col>76</xdr:col>
      <xdr:colOff>165100</xdr:colOff>
      <xdr:row>79</xdr:row>
      <xdr:rowOff>90030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81157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150972</xdr:rowOff>
    </xdr:from>
    <xdr:to>
      <xdr:col>72</xdr:col>
      <xdr:colOff>38100</xdr:colOff>
      <xdr:row>79</xdr:row>
      <xdr:rowOff>81122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97649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165092</xdr:rowOff>
    </xdr:from>
    <xdr:to>
      <xdr:col>67</xdr:col>
      <xdr:colOff>101600</xdr:colOff>
      <xdr:row>79</xdr:row>
      <xdr:rowOff>95242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86369</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18504</xdr:rowOff>
    </xdr:from>
    <xdr:to>
      <xdr:col>85</xdr:col>
      <xdr:colOff>127000</xdr:colOff>
      <xdr:row>96</xdr:row>
      <xdr:rowOff>22352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77704"/>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4178</xdr:rowOff>
    </xdr:from>
    <xdr:to>
      <xdr:col>81</xdr:col>
      <xdr:colOff>50800</xdr:colOff>
      <xdr:row>96</xdr:row>
      <xdr:rowOff>22352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46337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4178</xdr:rowOff>
    </xdr:from>
    <xdr:to>
      <xdr:col>76</xdr:col>
      <xdr:colOff>114300</xdr:colOff>
      <xdr:row>96</xdr:row>
      <xdr:rowOff>23000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6337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23000</xdr:rowOff>
    </xdr:from>
    <xdr:to>
      <xdr:col>71</xdr:col>
      <xdr:colOff>177800</xdr:colOff>
      <xdr:row>96</xdr:row>
      <xdr:rowOff>64985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482200"/>
          <a:ext cx="8890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139154</xdr:rowOff>
    </xdr:from>
    <xdr:to>
      <xdr:col>85</xdr:col>
      <xdr:colOff>177800</xdr:colOff>
      <xdr:row>96</xdr:row>
      <xdr:rowOff>69304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117581</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143002</xdr:rowOff>
    </xdr:from>
    <xdr:to>
      <xdr:col>81</xdr:col>
      <xdr:colOff>101600</xdr:colOff>
      <xdr:row>96</xdr:row>
      <xdr:rowOff>73152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64279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124828</xdr:rowOff>
    </xdr:from>
    <xdr:to>
      <xdr:col>76</xdr:col>
      <xdr:colOff>165100</xdr:colOff>
      <xdr:row>96</xdr:row>
      <xdr:rowOff>54978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46105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143650</xdr:rowOff>
    </xdr:from>
    <xdr:to>
      <xdr:col>72</xdr:col>
      <xdr:colOff>38100</xdr:colOff>
      <xdr:row>96</xdr:row>
      <xdr:rowOff>73800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64927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14185</xdr:rowOff>
    </xdr:from>
    <xdr:to>
      <xdr:col>67</xdr:col>
      <xdr:colOff>101600</xdr:colOff>
      <xdr:row>96</xdr:row>
      <xdr:rowOff>115785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164,506</a:t>
          </a:r>
          <a:r>
            <a:rPr kumimoji="1" lang="ja-JP" altLang="en-US" sz="1200">
              <a:latin typeface="ＭＳ Ｐゴシック" panose="020B0600070205080204" pitchFamily="50" charset="-128"/>
              <a:ea typeface="ＭＳ Ｐゴシック" panose="020B0600070205080204" pitchFamily="50" charset="-128"/>
            </a:rPr>
            <a:t>円となっており、一番大きな割合を占めている。前年度から</a:t>
          </a:r>
          <a:r>
            <a:rPr kumimoji="1" lang="en-US" altLang="ja-JP" sz="1200">
              <a:latin typeface="ＭＳ Ｐゴシック" panose="020B0600070205080204" pitchFamily="50" charset="-128"/>
              <a:ea typeface="ＭＳ Ｐゴシック" panose="020B0600070205080204" pitchFamily="50" charset="-128"/>
            </a:rPr>
            <a:t>102,565</a:t>
          </a:r>
          <a:r>
            <a:rPr kumimoji="1" lang="ja-JP" altLang="en-US" sz="1200">
              <a:latin typeface="ＭＳ Ｐゴシック" panose="020B0600070205080204" pitchFamily="50" charset="-128"/>
              <a:ea typeface="ＭＳ Ｐゴシック" panose="020B0600070205080204" pitchFamily="50" charset="-128"/>
            </a:rPr>
            <a:t>円増となっており、これは新型コロナウイルス感染症対策として国施策である特別定額給付金の給付を行たことによるもので、一時的なものである。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124,694</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の増となった。これは、新型コロナウイルス感染症対策として子育て世帯への各種給付金給付を行ったことによる増の一方で、医療控えによる子ども医療助成費の減や被生活保護者への医療扶助費の減により、増加幅が緩やかに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51,844</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4,035</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％減となった。これは、コロナ禍における学習機会の保障のため令和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年度補正にて予算を確保し児童生徒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台タブレット端末の整備、デジタル教科書の導入等を進めたことによる増加があったものの、令和元年度に比べ楽田小学校の整備事業費が減ったことや令和元年度の小中学校の空調整備による増加幅を下回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37,164</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6,394</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％増となった。これは、富岡荒井線道路整備のための事業費の増加によるものである。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34,506</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3,277</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％増となった。これは新型コロナウイルスワクチン接種開始に向けた準備実施や民間病院経営維持資金貸付によるもので、一時的なものである。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新型コロナウイルス感染症による市税の減収の影響があったものの、見込みよりは減収幅が小さかったことや、医療控えによる扶助費の減少などにより、実質収支額が増加した。また、財政調整基金残高は新広域ごみ処理施設整備のための一部事務組合への負担金や小学校の改修など大規模事業の実施による取崩しで</a:t>
          </a:r>
          <a:r>
            <a:rPr kumimoji="1" lang="en-US" altLang="ja-JP" sz="1350">
              <a:latin typeface="ＭＳ ゴシック" pitchFamily="49" charset="-128"/>
              <a:ea typeface="ＭＳ ゴシック" pitchFamily="49" charset="-128"/>
            </a:rPr>
            <a:t>0.6</a:t>
          </a:r>
          <a:r>
            <a:rPr kumimoji="1" lang="ja-JP" altLang="en-US" sz="1350">
              <a:latin typeface="ＭＳ ゴシック" pitchFamily="49" charset="-128"/>
              <a:ea typeface="ＭＳ ゴシック" pitchFamily="49" charset="-128"/>
            </a:rPr>
            <a:t>億円減少した。引き続き景気変動や災害発生対応に備え、標準財政規模比</a:t>
          </a:r>
          <a:r>
            <a:rPr kumimoji="1" lang="en-US" altLang="ja-JP" sz="1350">
              <a:latin typeface="ＭＳ ゴシック" pitchFamily="49" charset="-128"/>
              <a:ea typeface="ＭＳ ゴシック" pitchFamily="49" charset="-128"/>
            </a:rPr>
            <a:t>10</a:t>
          </a:r>
          <a:r>
            <a:rPr kumimoji="1" lang="ja-JP" altLang="en-US" sz="1350">
              <a:latin typeface="ＭＳ ゴシック" pitchFamily="49" charset="-128"/>
              <a:ea typeface="ＭＳ ゴシック" pitchFamily="49" charset="-128"/>
            </a:rPr>
            <a:t>％程度を常時確保できるよう、適切な財源確保及び歳出の精査に努める。</a:t>
          </a:r>
          <a:endParaRPr kumimoji="1" lang="en-US" altLang="ja-JP" sz="13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年度は、黒字額が全体で増加した。一般会計や下水道事業会計（令和元年度に法適化により、平成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年度以前は「その他会計」に表示）において実質収支が増加していることによる。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一般会計の黒字割合は</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ポイント増加している。この主な要因は新型コロナウイルス感染症拡大の影響により市税の減収幅が想定より小さかったことや、医療機関受診控えによる扶助費の減少などが挙げられる。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また、下水道事業会計においても、黒字割合が</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ポイント増加しており、一般会計からの繰入金の算定の際に、農業集落排水において減価償却費を新たに対象としたことが主な要因となっている。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一方で犬山城費特別会計においては、新型コロナウイルス感染症拡大のに起因する天守閣への登閣者数の減少による事業収益の減少により、黒字額が減少している。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影響が先行き不透明な中で、今後も広域ごみ処理施設の整備や老朽化した学校の改修などの大規模事業の予定があるため、不要な財産の売却やふるさと納税のさらなる推進などにより財源確保に努め、財政の健全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1_&#32076;&#21942;&#37096;\112_&#32076;&#21942;&#25913;&#21892;&#35506;\114_&#26032;&#20844;&#20250;&#35336;\100_&#29031;&#20250;&#12289;&#36890;&#30693;\&#20196;&#21644;4&#24180;&#24230;\20220905_&#65288;9.16&#65288;&#37329;&#65289;&#12294;&#65289;&#12304;&#24859;&#30693;&#30476;&#12305;&#20196;&#21644;&#65298;&#24180;&#24230;&#36001;&#25919;&#29366;&#27841;&#36039;&#26009;&#38598;&#65288;&#20844;&#20250;&#35336;&#20998;&#65289;&#12398;&#20316;&#25104;&#12395;&#12388;&#12356;&#12390;&#65288;&#29031;&#20250;&#65289;\&#12304;&#36001;&#25919;&#29366;&#27841;&#36039;&#26009;&#38598;&#12305;_232157_&#29356;&#23665;&#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H28</v>
          </cell>
          <cell r="BX50" t="str">
            <v>H29</v>
          </cell>
          <cell r="CF50" t="str">
            <v>H30</v>
          </cell>
          <cell r="CN50" t="str">
            <v>R01</v>
          </cell>
          <cell r="CV50" t="str">
            <v>R02</v>
          </cell>
        </row>
        <row r="51">
          <cell r="AN51" t="str">
            <v>当該団体値</v>
          </cell>
          <cell r="BP51">
            <v>24.7</v>
          </cell>
          <cell r="BX51">
            <v>9.5</v>
          </cell>
          <cell r="CN51">
            <v>3.9</v>
          </cell>
          <cell r="CV51">
            <v>12</v>
          </cell>
        </row>
        <row r="53">
          <cell r="BP53">
            <v>58.2</v>
          </cell>
          <cell r="BX53">
            <v>59.9</v>
          </cell>
          <cell r="CN53">
            <v>61.5</v>
          </cell>
          <cell r="CV53">
            <v>61.8</v>
          </cell>
        </row>
        <row r="55">
          <cell r="AN55" t="str">
            <v>類似団体内平均値</v>
          </cell>
          <cell r="BP55">
            <v>33.1</v>
          </cell>
          <cell r="BX55">
            <v>31.3</v>
          </cell>
          <cell r="CN55">
            <v>25.5</v>
          </cell>
          <cell r="CV55">
            <v>25.1</v>
          </cell>
        </row>
        <row r="57">
          <cell r="BP57">
            <v>57.2</v>
          </cell>
          <cell r="BX57">
            <v>58.5</v>
          </cell>
          <cell r="CN57">
            <v>61.1</v>
          </cell>
          <cell r="CV57">
            <v>61</v>
          </cell>
        </row>
        <row r="72">
          <cell r="BP72" t="str">
            <v>H28</v>
          </cell>
          <cell r="BX72" t="str">
            <v>H29</v>
          </cell>
          <cell r="CF72" t="str">
            <v>H30</v>
          </cell>
          <cell r="CN72" t="str">
            <v>R01</v>
          </cell>
          <cell r="CV72" t="str">
            <v>R02</v>
          </cell>
        </row>
        <row r="73">
          <cell r="AN73" t="str">
            <v>当該団体値</v>
          </cell>
          <cell r="BP73">
            <v>24.7</v>
          </cell>
          <cell r="BX73">
            <v>9.5</v>
          </cell>
          <cell r="CF73">
            <v>3.3</v>
          </cell>
          <cell r="CN73">
            <v>3.9</v>
          </cell>
          <cell r="CV73">
            <v>12</v>
          </cell>
        </row>
        <row r="75">
          <cell r="BP75">
            <v>4.0999999999999996</v>
          </cell>
          <cell r="BX75">
            <v>4.7</v>
          </cell>
          <cell r="CF75">
            <v>5</v>
          </cell>
          <cell r="CN75">
            <v>5</v>
          </cell>
          <cell r="CV75">
            <v>4.9000000000000004</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36370387</v>
      </c>
      <c r="BO4" s="426"/>
      <c r="BP4" s="426"/>
      <c r="BQ4" s="426"/>
      <c r="BR4" s="426"/>
      <c r="BS4" s="426"/>
      <c r="BT4" s="426"/>
      <c r="BU4" s="427"/>
      <c r="BV4" s="425">
        <v>27846761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v>
      </c>
      <c r="CU4" s="610"/>
      <c r="CV4" s="610"/>
      <c r="CW4" s="610"/>
      <c r="CX4" s="610"/>
      <c r="CY4" s="610"/>
      <c r="CZ4" s="610"/>
      <c r="DA4" s="611"/>
      <c r="DB4" s="609">
        <v>6.2</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35225452</v>
      </c>
      <c r="BO5" s="431"/>
      <c r="BP5" s="431"/>
      <c r="BQ5" s="431"/>
      <c r="BR5" s="431"/>
      <c r="BS5" s="431"/>
      <c r="BT5" s="431"/>
      <c r="BU5" s="432"/>
      <c r="BV5" s="430">
        <v>26853517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96.1</v>
      </c>
      <c r="CU5" s="401"/>
      <c r="CV5" s="401"/>
      <c r="CW5" s="401"/>
      <c r="CX5" s="401"/>
      <c r="CY5" s="401"/>
      <c r="CZ5" s="401"/>
      <c r="DA5" s="402"/>
      <c r="DB5" s="400">
        <v>92.9</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1144935</v>
      </c>
      <c r="BO6" s="431"/>
      <c r="BP6" s="431"/>
      <c r="BQ6" s="431"/>
      <c r="BR6" s="431"/>
      <c r="BS6" s="431"/>
      <c r="BT6" s="431"/>
      <c r="BU6" s="432"/>
      <c r="BV6" s="430">
        <v>993244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101.8</v>
      </c>
      <c r="CU6" s="584"/>
      <c r="CV6" s="584"/>
      <c r="CW6" s="584"/>
      <c r="CX6" s="584"/>
      <c r="CY6" s="584"/>
      <c r="CZ6" s="584"/>
      <c r="DA6" s="585"/>
      <c r="DB6" s="583">
        <v>98.7</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76453</v>
      </c>
      <c r="BO7" s="431"/>
      <c r="BP7" s="431"/>
      <c r="BQ7" s="431"/>
      <c r="BR7" s="431"/>
      <c r="BS7" s="431"/>
      <c r="BT7" s="431"/>
      <c r="BU7" s="432"/>
      <c r="BV7" s="430">
        <v>82009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15205715</v>
      </c>
      <c r="CU7" s="431"/>
      <c r="CV7" s="431"/>
      <c r="CW7" s="431"/>
      <c r="CX7" s="431"/>
      <c r="CY7" s="431"/>
      <c r="CZ7" s="431"/>
      <c r="DA7" s="432"/>
      <c r="DB7" s="430">
        <v>14670926</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1068482</v>
      </c>
      <c r="BO8" s="431"/>
      <c r="BP8" s="431"/>
      <c r="BQ8" s="431"/>
      <c r="BR8" s="431"/>
      <c r="BS8" s="431"/>
      <c r="BT8" s="431"/>
      <c r="BU8" s="432"/>
      <c r="BV8" s="430">
        <v>911235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0.91</v>
      </c>
      <c r="CU8" s="544"/>
      <c r="CV8" s="544"/>
      <c r="CW8" s="544"/>
      <c r="CX8" s="544"/>
      <c r="CY8" s="544"/>
      <c r="CZ8" s="544"/>
      <c r="DA8" s="545"/>
      <c r="DB8" s="543">
        <v>0.92</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73090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157247</v>
      </c>
      <c r="BO9" s="431"/>
      <c r="BP9" s="431"/>
      <c r="BQ9" s="431"/>
      <c r="BR9" s="431"/>
      <c r="BS9" s="431"/>
      <c r="BT9" s="431"/>
      <c r="BU9" s="432"/>
      <c r="BV9" s="430">
        <v>-141336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10.3</v>
      </c>
      <c r="CU9" s="401"/>
      <c r="CV9" s="401"/>
      <c r="CW9" s="401"/>
      <c r="CX9" s="401"/>
      <c r="CY9" s="401"/>
      <c r="CZ9" s="401"/>
      <c r="DA9" s="402"/>
      <c r="DB9" s="400">
        <v>10.7</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119</v>
      </c>
      <c r="M10" s="404"/>
      <c r="N10" s="404"/>
      <c r="O10" s="404"/>
      <c r="P10" s="404"/>
      <c r="Q10" s="405"/>
      <c r="R10" s="406">
        <v>74308</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1043878</v>
      </c>
      <c r="BO10" s="431"/>
      <c r="BP10" s="431"/>
      <c r="BQ10" s="431"/>
      <c r="BR10" s="431"/>
      <c r="BS10" s="431"/>
      <c r="BT10" s="431"/>
      <c r="BU10" s="432"/>
      <c r="BV10" s="430">
        <v>1155010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73398</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1104095</v>
      </c>
      <c r="BO12" s="431"/>
      <c r="BP12" s="431"/>
      <c r="BQ12" s="431"/>
      <c r="BR12" s="431"/>
      <c r="BS12" s="431"/>
      <c r="BT12" s="431"/>
      <c r="BU12" s="432"/>
      <c r="BV12" s="430">
        <v>1252501</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138</v>
      </c>
      <c r="N13" s="531"/>
      <c r="O13" s="531"/>
      <c r="P13" s="531"/>
      <c r="Q13" s="532"/>
      <c r="R13" s="533">
        <v>70932</v>
      </c>
      <c r="S13" s="534"/>
      <c r="T13" s="534"/>
      <c r="U13" s="534"/>
      <c r="V13" s="535"/>
      <c r="W13" s="521" t="s">
        <v>139</v>
      </c>
      <c r="X13" s="443"/>
      <c r="Y13" s="443"/>
      <c r="Z13" s="443"/>
      <c r="AA13" s="443"/>
      <c r="AB13" s="444"/>
      <c r="AC13" s="406">
        <v>415</v>
      </c>
      <c r="AD13" s="407"/>
      <c r="AE13" s="407"/>
      <c r="AF13" s="407"/>
      <c r="AG13" s="408"/>
      <c r="AH13" s="406">
        <v>536</v>
      </c>
      <c r="AI13" s="407"/>
      <c r="AJ13" s="407"/>
      <c r="AK13" s="407"/>
      <c r="AL13" s="409"/>
      <c r="AM13" s="499" t="s">
        <v>140</v>
      </c>
      <c r="AN13" s="404"/>
      <c r="AO13" s="404"/>
      <c r="AP13" s="404"/>
      <c r="AQ13" s="404"/>
      <c r="AR13" s="404"/>
      <c r="AS13" s="404"/>
      <c r="AT13" s="405"/>
      <c r="AU13" s="487" t="s">
        <v>116</v>
      </c>
      <c r="AV13" s="488"/>
      <c r="AW13" s="488"/>
      <c r="AX13" s="488"/>
      <c r="AY13" s="410" t="s">
        <v>141</v>
      </c>
      <c r="AZ13" s="411"/>
      <c r="BA13" s="411"/>
      <c r="BB13" s="411"/>
      <c r="BC13" s="411"/>
      <c r="BD13" s="411"/>
      <c r="BE13" s="411"/>
      <c r="BF13" s="411"/>
      <c r="BG13" s="411"/>
      <c r="BH13" s="411"/>
      <c r="BI13" s="411"/>
      <c r="BJ13" s="411"/>
      <c r="BK13" s="411"/>
      <c r="BL13" s="411"/>
      <c r="BM13" s="412"/>
      <c r="BN13" s="430">
        <v>97030</v>
      </c>
      <c r="BO13" s="431"/>
      <c r="BP13" s="431"/>
      <c r="BQ13" s="431"/>
      <c r="BR13" s="431"/>
      <c r="BS13" s="431"/>
      <c r="BT13" s="431"/>
      <c r="BU13" s="432"/>
      <c r="BV13" s="430">
        <v>-238827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4.9000000000000004</v>
      </c>
      <c r="CU13" s="401"/>
      <c r="CV13" s="401"/>
      <c r="CW13" s="401"/>
      <c r="CX13" s="401"/>
      <c r="CY13" s="401"/>
      <c r="CZ13" s="401"/>
      <c r="DA13" s="402"/>
      <c r="DB13" s="400">
        <v>5</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73884</v>
      </c>
      <c r="S14" s="534"/>
      <c r="T14" s="534"/>
      <c r="U14" s="534"/>
      <c r="V14" s="535"/>
      <c r="W14" s="536"/>
      <c r="X14" s="446"/>
      <c r="Y14" s="446"/>
      <c r="Z14" s="446"/>
      <c r="AA14" s="446"/>
      <c r="AB14" s="447"/>
      <c r="AC14" s="526">
        <v>1.2</v>
      </c>
      <c r="AD14" s="527"/>
      <c r="AE14" s="527"/>
      <c r="AF14" s="527"/>
      <c r="AG14" s="528"/>
      <c r="AH14" s="526">
        <v>1.6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12</v>
      </c>
      <c r="CU14" s="538"/>
      <c r="CV14" s="538"/>
      <c r="CW14" s="538"/>
      <c r="CX14" s="538"/>
      <c r="CY14" s="538"/>
      <c r="CZ14" s="538"/>
      <c r="DA14" s="539"/>
      <c r="DB14" s="537">
        <v>3.9</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138</v>
      </c>
      <c r="N15" s="531"/>
      <c r="O15" s="531"/>
      <c r="P15" s="531"/>
      <c r="Q15" s="532"/>
      <c r="R15" s="533">
        <v>71340</v>
      </c>
      <c r="S15" s="534"/>
      <c r="T15" s="534"/>
      <c r="U15" s="534"/>
      <c r="V15" s="535"/>
      <c r="W15" s="521" t="s">
        <v>145</v>
      </c>
      <c r="X15" s="443"/>
      <c r="Y15" s="443"/>
      <c r="Z15" s="443"/>
      <c r="AA15" s="443"/>
      <c r="AB15" s="444"/>
      <c r="AC15" s="406">
        <v>12192</v>
      </c>
      <c r="AD15" s="407"/>
      <c r="AE15" s="407"/>
      <c r="AF15" s="407"/>
      <c r="AG15" s="408"/>
      <c r="AH15" s="406">
        <v>12541</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10425090</v>
      </c>
      <c r="BO15" s="426"/>
      <c r="BP15" s="426"/>
      <c r="BQ15" s="426"/>
      <c r="BR15" s="426"/>
      <c r="BS15" s="426"/>
      <c r="BT15" s="426"/>
      <c r="BU15" s="427"/>
      <c r="BV15" s="425">
        <v>9952180</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36</v>
      </c>
      <c r="AD16" s="527"/>
      <c r="AE16" s="527"/>
      <c r="AF16" s="527"/>
      <c r="AG16" s="528"/>
      <c r="AH16" s="526">
        <v>36.700000000000003</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11516181</v>
      </c>
      <c r="BO16" s="431"/>
      <c r="BP16" s="431"/>
      <c r="BQ16" s="431"/>
      <c r="BR16" s="431"/>
      <c r="BS16" s="431"/>
      <c r="BT16" s="431"/>
      <c r="BU16" s="432"/>
      <c r="BV16" s="430">
        <v>10986146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21235</v>
      </c>
      <c r="AD17" s="407"/>
      <c r="AE17" s="407"/>
      <c r="AF17" s="407"/>
      <c r="AG17" s="408"/>
      <c r="AH17" s="406">
        <v>21057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13283761</v>
      </c>
      <c r="BO17" s="431"/>
      <c r="BP17" s="431"/>
      <c r="BQ17" s="431"/>
      <c r="BR17" s="431"/>
      <c r="BS17" s="431"/>
      <c r="BT17" s="431"/>
      <c r="BU17" s="432"/>
      <c r="BV17" s="430">
        <v>12751344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155</v>
      </c>
      <c r="C18" s="493"/>
      <c r="D18" s="493"/>
      <c r="E18" s="494"/>
      <c r="F18" s="494"/>
      <c r="G18" s="494"/>
      <c r="H18" s="494"/>
      <c r="I18" s="494"/>
      <c r="J18" s="494"/>
      <c r="K18" s="494"/>
      <c r="L18" s="495">
        <v>74.900000000000006</v>
      </c>
      <c r="M18" s="495"/>
      <c r="N18" s="495"/>
      <c r="O18" s="495"/>
      <c r="P18" s="495"/>
      <c r="Q18" s="495"/>
      <c r="R18" s="496"/>
      <c r="S18" s="496"/>
      <c r="T18" s="496"/>
      <c r="U18" s="496"/>
      <c r="V18" s="497"/>
      <c r="W18" s="511"/>
      <c r="X18" s="512"/>
      <c r="Y18" s="512"/>
      <c r="Z18" s="512"/>
      <c r="AA18" s="512"/>
      <c r="AB18" s="522"/>
      <c r="AC18" s="394">
        <v>62.7</v>
      </c>
      <c r="AD18" s="395"/>
      <c r="AE18" s="395"/>
      <c r="AF18" s="395"/>
      <c r="AG18" s="498"/>
      <c r="AH18" s="394">
        <v>61.7</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14411502</v>
      </c>
      <c r="BO18" s="431"/>
      <c r="BP18" s="431"/>
      <c r="BQ18" s="431"/>
      <c r="BR18" s="431"/>
      <c r="BS18" s="431"/>
      <c r="BT18" s="431"/>
      <c r="BU18" s="432"/>
      <c r="BV18" s="430">
        <v>14071866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157</v>
      </c>
      <c r="C19" s="493"/>
      <c r="D19" s="493"/>
      <c r="E19" s="494"/>
      <c r="F19" s="494"/>
      <c r="G19" s="494"/>
      <c r="H19" s="494"/>
      <c r="I19" s="494"/>
      <c r="J19" s="494"/>
      <c r="K19" s="494"/>
      <c r="L19" s="500">
        <v>976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20132340</v>
      </c>
      <c r="BO19" s="431"/>
      <c r="BP19" s="431"/>
      <c r="BQ19" s="431"/>
      <c r="BR19" s="431"/>
      <c r="BS19" s="431"/>
      <c r="BT19" s="431"/>
      <c r="BU19" s="432"/>
      <c r="BV19" s="430">
        <v>19505060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159</v>
      </c>
      <c r="C20" s="493"/>
      <c r="D20" s="493"/>
      <c r="E20" s="494"/>
      <c r="F20" s="494"/>
      <c r="G20" s="494"/>
      <c r="H20" s="494"/>
      <c r="I20" s="494"/>
      <c r="J20" s="494"/>
      <c r="K20" s="494"/>
      <c r="L20" s="500">
        <v>29453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20340388</v>
      </c>
      <c r="BO23" s="431"/>
      <c r="BP23" s="431"/>
      <c r="BQ23" s="431"/>
      <c r="BR23" s="431"/>
      <c r="BS23" s="431"/>
      <c r="BT23" s="431"/>
      <c r="BU23" s="432"/>
      <c r="BV23" s="430">
        <v>19634031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168</v>
      </c>
      <c r="F24" s="404"/>
      <c r="G24" s="404"/>
      <c r="H24" s="404"/>
      <c r="I24" s="404"/>
      <c r="J24" s="404"/>
      <c r="K24" s="405"/>
      <c r="L24" s="406">
        <v>1</v>
      </c>
      <c r="M24" s="407"/>
      <c r="N24" s="407"/>
      <c r="O24" s="407"/>
      <c r="P24" s="408"/>
      <c r="Q24" s="406">
        <v>9640</v>
      </c>
      <c r="R24" s="407"/>
      <c r="S24" s="407"/>
      <c r="T24" s="407"/>
      <c r="U24" s="407"/>
      <c r="V24" s="408"/>
      <c r="W24" s="472"/>
      <c r="X24" s="463"/>
      <c r="Y24" s="464"/>
      <c r="Z24" s="403" t="s">
        <v>169</v>
      </c>
      <c r="AA24" s="404"/>
      <c r="AB24" s="404"/>
      <c r="AC24" s="404"/>
      <c r="AD24" s="404"/>
      <c r="AE24" s="404"/>
      <c r="AF24" s="404"/>
      <c r="AG24" s="405"/>
      <c r="AH24" s="406">
        <v>509</v>
      </c>
      <c r="AI24" s="407"/>
      <c r="AJ24" s="407"/>
      <c r="AK24" s="407"/>
      <c r="AL24" s="408"/>
      <c r="AM24" s="406">
        <v>1514275</v>
      </c>
      <c r="AN24" s="407"/>
      <c r="AO24" s="407"/>
      <c r="AP24" s="407"/>
      <c r="AQ24" s="407"/>
      <c r="AR24" s="408"/>
      <c r="AS24" s="406">
        <v>2975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14204012</v>
      </c>
      <c r="BO24" s="431"/>
      <c r="BP24" s="431"/>
      <c r="BQ24" s="431"/>
      <c r="BR24" s="431"/>
      <c r="BS24" s="431"/>
      <c r="BT24" s="431"/>
      <c r="BU24" s="432"/>
      <c r="BV24" s="430">
        <v>13541260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171</v>
      </c>
      <c r="F25" s="404"/>
      <c r="G25" s="404"/>
      <c r="H25" s="404"/>
      <c r="I25" s="404"/>
      <c r="J25" s="404"/>
      <c r="K25" s="405"/>
      <c r="L25" s="406">
        <v>1</v>
      </c>
      <c r="M25" s="407"/>
      <c r="N25" s="407"/>
      <c r="O25" s="407"/>
      <c r="P25" s="408"/>
      <c r="Q25" s="406">
        <v>8000</v>
      </c>
      <c r="R25" s="407"/>
      <c r="S25" s="407"/>
      <c r="T25" s="407"/>
      <c r="U25" s="407"/>
      <c r="V25" s="408"/>
      <c r="W25" s="472"/>
      <c r="X25" s="463"/>
      <c r="Y25" s="464"/>
      <c r="Z25" s="403" t="s">
        <v>172</v>
      </c>
      <c r="AA25" s="404"/>
      <c r="AB25" s="404"/>
      <c r="AC25" s="404"/>
      <c r="AD25" s="404"/>
      <c r="AE25" s="404"/>
      <c r="AF25" s="404"/>
      <c r="AG25" s="405"/>
      <c r="AH25" s="406">
        <v>103</v>
      </c>
      <c r="AI25" s="407"/>
      <c r="AJ25" s="407"/>
      <c r="AK25" s="407"/>
      <c r="AL25" s="408"/>
      <c r="AM25" s="406">
        <v>290563</v>
      </c>
      <c r="AN25" s="407"/>
      <c r="AO25" s="407"/>
      <c r="AP25" s="407"/>
      <c r="AQ25" s="407"/>
      <c r="AR25" s="408"/>
      <c r="AS25" s="406">
        <v>2821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1899874</v>
      </c>
      <c r="BO25" s="426"/>
      <c r="BP25" s="426"/>
      <c r="BQ25" s="426"/>
      <c r="BR25" s="426"/>
      <c r="BS25" s="426"/>
      <c r="BT25" s="426"/>
      <c r="BU25" s="427"/>
      <c r="BV25" s="425">
        <v>1994615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174</v>
      </c>
      <c r="F26" s="404"/>
      <c r="G26" s="404"/>
      <c r="H26" s="404"/>
      <c r="I26" s="404"/>
      <c r="J26" s="404"/>
      <c r="K26" s="405"/>
      <c r="L26" s="406">
        <v>1</v>
      </c>
      <c r="M26" s="407"/>
      <c r="N26" s="407"/>
      <c r="O26" s="407"/>
      <c r="P26" s="408"/>
      <c r="Q26" s="406">
        <v>7100</v>
      </c>
      <c r="R26" s="407"/>
      <c r="S26" s="407"/>
      <c r="T26" s="407"/>
      <c r="U26" s="407"/>
      <c r="V26" s="408"/>
      <c r="W26" s="472"/>
      <c r="X26" s="463"/>
      <c r="Y26" s="464"/>
      <c r="Z26" s="403" t="s">
        <v>175</v>
      </c>
      <c r="AA26" s="485"/>
      <c r="AB26" s="485"/>
      <c r="AC26" s="485"/>
      <c r="AD26" s="485"/>
      <c r="AE26" s="485"/>
      <c r="AF26" s="485"/>
      <c r="AG26" s="486"/>
      <c r="AH26" s="406">
        <v>2</v>
      </c>
      <c r="AI26" s="407"/>
      <c r="AJ26" s="407"/>
      <c r="AK26" s="407"/>
      <c r="AL26" s="408"/>
      <c r="AM26" s="406" t="s">
        <v>176</v>
      </c>
      <c r="AN26" s="407"/>
      <c r="AO26" s="407"/>
      <c r="AP26" s="407"/>
      <c r="AQ26" s="407"/>
      <c r="AR26" s="408"/>
      <c r="AS26" s="406" t="s">
        <v>176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178</v>
      </c>
      <c r="F27" s="404"/>
      <c r="G27" s="404"/>
      <c r="H27" s="404"/>
      <c r="I27" s="404"/>
      <c r="J27" s="404"/>
      <c r="K27" s="405"/>
      <c r="L27" s="406">
        <v>1</v>
      </c>
      <c r="M27" s="407"/>
      <c r="N27" s="407"/>
      <c r="O27" s="407"/>
      <c r="P27" s="408"/>
      <c r="Q27" s="406">
        <v>5270</v>
      </c>
      <c r="R27" s="407"/>
      <c r="S27" s="407"/>
      <c r="T27" s="407"/>
      <c r="U27" s="407"/>
      <c r="V27" s="408"/>
      <c r="W27" s="472"/>
      <c r="X27" s="463"/>
      <c r="Y27" s="464"/>
      <c r="Z27" s="403" t="s">
        <v>179</v>
      </c>
      <c r="AA27" s="404"/>
      <c r="AB27" s="404"/>
      <c r="AC27" s="404"/>
      <c r="AD27" s="404"/>
      <c r="AE27" s="404"/>
      <c r="AF27" s="404"/>
      <c r="AG27" s="405"/>
      <c r="AH27" s="406">
        <v>7</v>
      </c>
      <c r="AI27" s="407"/>
      <c r="AJ27" s="407"/>
      <c r="AK27" s="407"/>
      <c r="AL27" s="408"/>
      <c r="AM27" s="406">
        <v>18109</v>
      </c>
      <c r="AN27" s="407"/>
      <c r="AO27" s="407"/>
      <c r="AP27" s="407"/>
      <c r="AQ27" s="407"/>
      <c r="AR27" s="408"/>
      <c r="AS27" s="406">
        <v>2587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129</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181</v>
      </c>
      <c r="F28" s="404"/>
      <c r="G28" s="404"/>
      <c r="H28" s="404"/>
      <c r="I28" s="404"/>
      <c r="J28" s="404"/>
      <c r="K28" s="405"/>
      <c r="L28" s="406">
        <v>1</v>
      </c>
      <c r="M28" s="407"/>
      <c r="N28" s="407"/>
      <c r="O28" s="407"/>
      <c r="P28" s="408"/>
      <c r="Q28" s="406">
        <v>4870</v>
      </c>
      <c r="R28" s="407"/>
      <c r="S28" s="407"/>
      <c r="T28" s="407"/>
      <c r="U28" s="407"/>
      <c r="V28" s="408"/>
      <c r="W28" s="472"/>
      <c r="X28" s="463"/>
      <c r="Y28" s="464"/>
      <c r="Z28" s="403" t="s">
        <v>182</v>
      </c>
      <c r="AA28" s="404"/>
      <c r="AB28" s="404"/>
      <c r="AC28" s="404"/>
      <c r="AD28" s="404"/>
      <c r="AE28" s="404"/>
      <c r="AF28" s="404"/>
      <c r="AG28" s="405"/>
      <c r="AH28" s="406">
        <v>7</v>
      </c>
      <c r="AI28" s="407"/>
      <c r="AJ28" s="407"/>
      <c r="AK28" s="407"/>
      <c r="AL28" s="408"/>
      <c r="AM28" s="406">
        <v>19348</v>
      </c>
      <c r="AN28" s="407"/>
      <c r="AO28" s="407"/>
      <c r="AP28" s="407"/>
      <c r="AQ28" s="407"/>
      <c r="AR28" s="408"/>
      <c r="AS28" s="406">
        <v>2764</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1685052</v>
      </c>
      <c r="BO28" s="426"/>
      <c r="BP28" s="426"/>
      <c r="BQ28" s="426"/>
      <c r="BR28" s="426"/>
      <c r="BS28" s="426"/>
      <c r="BT28" s="426"/>
      <c r="BU28" s="427"/>
      <c r="BV28" s="425">
        <v>1745269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184</v>
      </c>
      <c r="F29" s="404"/>
      <c r="G29" s="404"/>
      <c r="H29" s="404"/>
      <c r="I29" s="404"/>
      <c r="J29" s="404"/>
      <c r="K29" s="405"/>
      <c r="L29" s="406">
        <v>18</v>
      </c>
      <c r="M29" s="407"/>
      <c r="N29" s="407"/>
      <c r="O29" s="407"/>
      <c r="P29" s="408"/>
      <c r="Q29" s="406">
        <v>4720</v>
      </c>
      <c r="R29" s="407"/>
      <c r="S29" s="407"/>
      <c r="T29" s="407"/>
      <c r="U29" s="407"/>
      <c r="V29" s="408"/>
      <c r="W29" s="473"/>
      <c r="X29" s="474"/>
      <c r="Y29" s="475"/>
      <c r="Z29" s="403" t="s">
        <v>185</v>
      </c>
      <c r="AA29" s="404"/>
      <c r="AB29" s="404"/>
      <c r="AC29" s="404"/>
      <c r="AD29" s="404"/>
      <c r="AE29" s="404"/>
      <c r="AF29" s="404"/>
      <c r="AG29" s="405"/>
      <c r="AH29" s="406">
        <v>523</v>
      </c>
      <c r="AI29" s="407"/>
      <c r="AJ29" s="407"/>
      <c r="AK29" s="407"/>
      <c r="AL29" s="408"/>
      <c r="AM29" s="406">
        <v>1551732</v>
      </c>
      <c r="AN29" s="407"/>
      <c r="AO29" s="407"/>
      <c r="AP29" s="407"/>
      <c r="AQ29" s="407"/>
      <c r="AR29" s="408"/>
      <c r="AS29" s="406">
        <v>2967</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765</v>
      </c>
      <c r="BO29" s="431"/>
      <c r="BP29" s="431"/>
      <c r="BQ29" s="431"/>
      <c r="BR29" s="431"/>
      <c r="BS29" s="431"/>
      <c r="BT29" s="431"/>
      <c r="BU29" s="432"/>
      <c r="BV29" s="430">
        <v>765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101.1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2382710</v>
      </c>
      <c r="BO30" s="434"/>
      <c r="BP30" s="434"/>
      <c r="BQ30" s="434"/>
      <c r="BR30" s="434"/>
      <c r="BS30" s="434"/>
      <c r="BT30" s="434"/>
      <c r="BU30" s="435"/>
      <c r="BV30" s="433">
        <v>2494238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犬山城費特別会計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愛知県後期高齢者医療広域連合（一般会計）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犬山市土地開発公社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木曽川うかい事業費特別会計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愛知県後期高齢者医療広域連合（後期高齢者医療特別会計）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犬山まちづくり</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愛北広域事務組合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尾張北部環境組合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z/SxCilpoO9zDVC2IwrqVdoGZgDpu9RLXY3wkmiQIxEFZg47MH0wz+CsEFqy2EI4vTUnf0oWD0p1sXuJOoQ3aw==" saltValue="JD15T4QsRhURT0VtvnCO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13" t="s">
        <v>564</v>
      </c>
      <c r="D34" s="1213"/>
      <c r="E34" s="1214"/>
      <c r="F34" s="32">
        <v>8.09</v>
      </c>
      <c r="G34" s="33">
        <v>7.93</v>
      </c>
      <c r="H34" s="33">
        <v>7.96</v>
      </c>
      <c r="I34" s="33">
        <v>7.95</v>
      </c>
      <c r="J34" s="34">
        <v>7.66</v>
      </c>
      <c r="K34" s="22"/>
      <c r="L34" s="22"/>
      <c r="M34" s="22"/>
      <c r="N34" s="22"/>
      <c r="O34" s="22"/>
      <c r="P34" s="22"/>
    </row>
    <row r="35" spans="1:16" ht="39" customHeight="1">
      <c r="A35" s="22"/>
      <c r="B35" s="35"/>
      <c r="C35" s="1207" t="s">
        <v>565</v>
      </c>
      <c r="D35" s="1208"/>
      <c r="E35" s="1209"/>
      <c r="F35" s="36">
        <v>7.93</v>
      </c>
      <c r="G35" s="37">
        <v>5.87</v>
      </c>
      <c r="H35" s="37">
        <v>7.11</v>
      </c>
      <c r="I35" s="37">
        <v>6.21</v>
      </c>
      <c r="J35" s="38">
        <v>7.02</v>
      </c>
      <c r="K35" s="22"/>
      <c r="L35" s="22"/>
      <c r="M35" s="22"/>
      <c r="N35" s="22"/>
      <c r="O35" s="22"/>
      <c r="P35" s="22"/>
    </row>
    <row r="36" spans="1:16" ht="39" customHeight="1">
      <c r="A36" s="22"/>
      <c r="B36" s="35"/>
      <c r="C36" s="1207" t="s">
        <v>566</v>
      </c>
      <c r="D36" s="1208"/>
      <c r="E36" s="1209"/>
      <c r="F36" s="36">
        <v>3.25</v>
      </c>
      <c r="G36" s="37">
        <v>3.06</v>
      </c>
      <c r="H36" s="37">
        <v>2.21</v>
      </c>
      <c r="I36" s="37">
        <v>3.62</v>
      </c>
      <c r="J36" s="38">
        <v>3.25</v>
      </c>
      <c r="K36" s="22"/>
      <c r="L36" s="22"/>
      <c r="M36" s="22"/>
      <c r="N36" s="22"/>
      <c r="O36" s="22"/>
      <c r="P36" s="22"/>
    </row>
    <row r="37" spans="1:16" ht="39" customHeight="1">
      <c r="A37" s="22"/>
      <c r="B37" s="35"/>
      <c r="C37" s="1207" t="s">
        <v>567</v>
      </c>
      <c r="D37" s="1208"/>
      <c r="E37" s="1209"/>
      <c r="F37" s="36" t="s">
        <v>516</v>
      </c>
      <c r="G37" s="37" t="s">
        <v>516</v>
      </c>
      <c r="H37" s="37" t="s">
        <v>516</v>
      </c>
      <c r="I37" s="37">
        <v>1.07</v>
      </c>
      <c r="J37" s="38">
        <v>1.71</v>
      </c>
      <c r="K37" s="22"/>
      <c r="L37" s="22"/>
      <c r="M37" s="22"/>
      <c r="N37" s="22"/>
      <c r="O37" s="22"/>
      <c r="P37" s="22"/>
    </row>
    <row r="38" spans="1:16" ht="39" customHeight="1">
      <c r="A38" s="22"/>
      <c r="B38" s="35"/>
      <c r="C38" s="1207" t="s">
        <v>568</v>
      </c>
      <c r="D38" s="1208"/>
      <c r="E38" s="1209"/>
      <c r="F38" s="36">
        <v>5.97</v>
      </c>
      <c r="G38" s="37">
        <v>2.74</v>
      </c>
      <c r="H38" s="37">
        <v>0.83</v>
      </c>
      <c r="I38" s="37">
        <v>0.64</v>
      </c>
      <c r="J38" s="38">
        <v>0.93</v>
      </c>
      <c r="K38" s="22"/>
      <c r="L38" s="22"/>
      <c r="M38" s="22"/>
      <c r="N38" s="22"/>
      <c r="O38" s="22"/>
      <c r="P38" s="22"/>
    </row>
    <row r="39" spans="1:16" ht="39" customHeight="1">
      <c r="A39" s="22"/>
      <c r="B39" s="35"/>
      <c r="C39" s="1207" t="s">
        <v>569</v>
      </c>
      <c r="D39" s="1208"/>
      <c r="E39" s="1209"/>
      <c r="F39" s="36">
        <v>0.53</v>
      </c>
      <c r="G39" s="37">
        <v>0.87</v>
      </c>
      <c r="H39" s="37">
        <v>0.89</v>
      </c>
      <c r="I39" s="37">
        <v>0.4</v>
      </c>
      <c r="J39" s="38">
        <v>0.21</v>
      </c>
      <c r="K39" s="22"/>
      <c r="L39" s="22"/>
      <c r="M39" s="22"/>
      <c r="N39" s="22"/>
      <c r="O39" s="22"/>
      <c r="P39" s="22"/>
    </row>
    <row r="40" spans="1:16" ht="39" customHeight="1">
      <c r="A40" s="22"/>
      <c r="B40" s="35"/>
      <c r="C40" s="1207" t="s">
        <v>570</v>
      </c>
      <c r="D40" s="1208"/>
      <c r="E40" s="1209"/>
      <c r="F40" s="36">
        <v>7.0000000000000007E-2</v>
      </c>
      <c r="G40" s="37">
        <v>0.12</v>
      </c>
      <c r="H40" s="37">
        <v>0.15</v>
      </c>
      <c r="I40" s="37">
        <v>0.15</v>
      </c>
      <c r="J40" s="38">
        <v>0.15</v>
      </c>
      <c r="K40" s="22"/>
      <c r="L40" s="22"/>
      <c r="M40" s="22"/>
      <c r="N40" s="22"/>
      <c r="O40" s="22"/>
      <c r="P40" s="22"/>
    </row>
    <row r="41" spans="1:16" ht="39" customHeight="1">
      <c r="A41" s="22"/>
      <c r="B41" s="35"/>
      <c r="C41" s="1207" t="s">
        <v>571</v>
      </c>
      <c r="D41" s="1208"/>
      <c r="E41" s="1209"/>
      <c r="F41" s="36">
        <v>0.1</v>
      </c>
      <c r="G41" s="37">
        <v>0.06</v>
      </c>
      <c r="H41" s="37">
        <v>7.0000000000000007E-2</v>
      </c>
      <c r="I41" s="37">
        <v>0.08</v>
      </c>
      <c r="J41" s="38">
        <v>0.02</v>
      </c>
      <c r="K41" s="22"/>
      <c r="L41" s="22"/>
      <c r="M41" s="22"/>
      <c r="N41" s="22"/>
      <c r="O41" s="22"/>
      <c r="P41" s="22"/>
    </row>
    <row r="42" spans="1:16" ht="39" customHeight="1">
      <c r="A42" s="22"/>
      <c r="B42" s="39"/>
      <c r="C42" s="1207" t="s">
        <v>572</v>
      </c>
      <c r="D42" s="1208"/>
      <c r="E42" s="1209"/>
      <c r="F42" s="36" t="s">
        <v>516</v>
      </c>
      <c r="G42" s="37" t="s">
        <v>516</v>
      </c>
      <c r="H42" s="37" t="s">
        <v>516</v>
      </c>
      <c r="I42" s="37" t="s">
        <v>516</v>
      </c>
      <c r="J42" s="38" t="s">
        <v>516</v>
      </c>
      <c r="K42" s="22"/>
      <c r="L42" s="22"/>
      <c r="M42" s="22"/>
      <c r="N42" s="22"/>
      <c r="O42" s="22"/>
      <c r="P42" s="22"/>
    </row>
    <row r="43" spans="1:16" ht="39" customHeight="1" thickBot="1">
      <c r="A43" s="22"/>
      <c r="B43" s="40"/>
      <c r="C43" s="1210" t="s">
        <v>573</v>
      </c>
      <c r="D43" s="1211"/>
      <c r="E43" s="1212"/>
      <c r="F43" s="41">
        <v>0.83</v>
      </c>
      <c r="G43" s="42">
        <v>0.48</v>
      </c>
      <c r="H43" s="42">
        <v>0.39</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yYQwDn1Eeb0TniSP3qaqwxFTXCjrAXaaPAQQeIZslKYEACcrkzVadX2xoLhPZEUUGOc6Y80BujFxJ2GFec/FA==" saltValue="ievIQPMxDkh4naCDNsff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3" t="s">
        <v>11</v>
      </c>
      <c r="C45" s="1234"/>
      <c r="D45" s="58"/>
      <c r="E45" s="1239" t="s">
        <v>12</v>
      </c>
      <c r="F45" s="1239"/>
      <c r="G45" s="1239"/>
      <c r="H45" s="1239"/>
      <c r="I45" s="1239"/>
      <c r="J45" s="1240"/>
      <c r="K45" s="59">
        <v>1935</v>
      </c>
      <c r="L45" s="60">
        <v>2095</v>
      </c>
      <c r="M45" s="60">
        <v>2160</v>
      </c>
      <c r="N45" s="60">
        <v>2081</v>
      </c>
      <c r="O45" s="61">
        <v>2082</v>
      </c>
      <c r="P45" s="48"/>
      <c r="Q45" s="48"/>
      <c r="R45" s="48"/>
      <c r="S45" s="48"/>
      <c r="T45" s="48"/>
      <c r="U45" s="48"/>
    </row>
    <row r="46" spans="1:21" ht="30.75" customHeight="1">
      <c r="A46" s="48"/>
      <c r="B46" s="1235"/>
      <c r="C46" s="1236"/>
      <c r="D46" s="62"/>
      <c r="E46" s="1217" t="s">
        <v>13</v>
      </c>
      <c r="F46" s="1217"/>
      <c r="G46" s="1217"/>
      <c r="H46" s="1217"/>
      <c r="I46" s="1217"/>
      <c r="J46" s="1218"/>
      <c r="K46" s="63" t="s">
        <v>516</v>
      </c>
      <c r="L46" s="64" t="s">
        <v>516</v>
      </c>
      <c r="M46" s="64" t="s">
        <v>516</v>
      </c>
      <c r="N46" s="64" t="s">
        <v>516</v>
      </c>
      <c r="O46" s="65" t="s">
        <v>516</v>
      </c>
      <c r="P46" s="48"/>
      <c r="Q46" s="48"/>
      <c r="R46" s="48"/>
      <c r="S46" s="48"/>
      <c r="T46" s="48"/>
      <c r="U46" s="48"/>
    </row>
    <row r="47" spans="1:21" ht="30.75" customHeight="1">
      <c r="A47" s="48"/>
      <c r="B47" s="1235"/>
      <c r="C47" s="1236"/>
      <c r="D47" s="62"/>
      <c r="E47" s="1217" t="s">
        <v>14</v>
      </c>
      <c r="F47" s="1217"/>
      <c r="G47" s="1217"/>
      <c r="H47" s="1217"/>
      <c r="I47" s="1217"/>
      <c r="J47" s="1218"/>
      <c r="K47" s="63" t="s">
        <v>516</v>
      </c>
      <c r="L47" s="64" t="s">
        <v>516</v>
      </c>
      <c r="M47" s="64" t="s">
        <v>516</v>
      </c>
      <c r="N47" s="64" t="s">
        <v>516</v>
      </c>
      <c r="O47" s="65" t="s">
        <v>516</v>
      </c>
      <c r="P47" s="48"/>
      <c r="Q47" s="48"/>
      <c r="R47" s="48"/>
      <c r="S47" s="48"/>
      <c r="T47" s="48"/>
      <c r="U47" s="48"/>
    </row>
    <row r="48" spans="1:21" ht="30.75" customHeight="1">
      <c r="A48" s="48"/>
      <c r="B48" s="1235"/>
      <c r="C48" s="1236"/>
      <c r="D48" s="62"/>
      <c r="E48" s="1217" t="s">
        <v>15</v>
      </c>
      <c r="F48" s="1217"/>
      <c r="G48" s="1217"/>
      <c r="H48" s="1217"/>
      <c r="I48" s="1217"/>
      <c r="J48" s="1218"/>
      <c r="K48" s="63">
        <v>810</v>
      </c>
      <c r="L48" s="64">
        <v>694</v>
      </c>
      <c r="M48" s="64">
        <v>760</v>
      </c>
      <c r="N48" s="64">
        <v>759</v>
      </c>
      <c r="O48" s="65">
        <v>707</v>
      </c>
      <c r="P48" s="48"/>
      <c r="Q48" s="48"/>
      <c r="R48" s="48"/>
      <c r="S48" s="48"/>
      <c r="T48" s="48"/>
      <c r="U48" s="48"/>
    </row>
    <row r="49" spans="1:21" ht="30.75" customHeight="1">
      <c r="A49" s="48"/>
      <c r="B49" s="1235"/>
      <c r="C49" s="1236"/>
      <c r="D49" s="62"/>
      <c r="E49" s="1217" t="s">
        <v>16</v>
      </c>
      <c r="F49" s="1217"/>
      <c r="G49" s="1217"/>
      <c r="H49" s="1217"/>
      <c r="I49" s="1217"/>
      <c r="J49" s="1218"/>
      <c r="K49" s="63">
        <v>1</v>
      </c>
      <c r="L49" s="64" t="s">
        <v>516</v>
      </c>
      <c r="M49" s="64" t="s">
        <v>516</v>
      </c>
      <c r="N49" s="64" t="s">
        <v>516</v>
      </c>
      <c r="O49" s="65" t="s">
        <v>516</v>
      </c>
      <c r="P49" s="48"/>
      <c r="Q49" s="48"/>
      <c r="R49" s="48"/>
      <c r="S49" s="48"/>
      <c r="T49" s="48"/>
      <c r="U49" s="48"/>
    </row>
    <row r="50" spans="1:21" ht="30.75" customHeight="1">
      <c r="A50" s="48"/>
      <c r="B50" s="1235"/>
      <c r="C50" s="1236"/>
      <c r="D50" s="62"/>
      <c r="E50" s="1217" t="s">
        <v>17</v>
      </c>
      <c r="F50" s="1217"/>
      <c r="G50" s="1217"/>
      <c r="H50" s="1217"/>
      <c r="I50" s="1217"/>
      <c r="J50" s="1218"/>
      <c r="K50" s="63">
        <v>5</v>
      </c>
      <c r="L50" s="64">
        <v>5</v>
      </c>
      <c r="M50" s="64">
        <v>5</v>
      </c>
      <c r="N50" s="64">
        <v>5</v>
      </c>
      <c r="O50" s="65">
        <v>5</v>
      </c>
      <c r="P50" s="48"/>
      <c r="Q50" s="48"/>
      <c r="R50" s="48"/>
      <c r="S50" s="48"/>
      <c r="T50" s="48"/>
      <c r="U50" s="48"/>
    </row>
    <row r="51" spans="1:21" ht="30.75" customHeight="1">
      <c r="A51" s="48"/>
      <c r="B51" s="1237"/>
      <c r="C51" s="1238"/>
      <c r="D51" s="66"/>
      <c r="E51" s="1217" t="s">
        <v>18</v>
      </c>
      <c r="F51" s="1217"/>
      <c r="G51" s="1217"/>
      <c r="H51" s="1217"/>
      <c r="I51" s="1217"/>
      <c r="J51" s="1218"/>
      <c r="K51" s="63" t="s">
        <v>516</v>
      </c>
      <c r="L51" s="64" t="s">
        <v>516</v>
      </c>
      <c r="M51" s="64" t="s">
        <v>516</v>
      </c>
      <c r="N51" s="64" t="s">
        <v>516</v>
      </c>
      <c r="O51" s="65" t="s">
        <v>516</v>
      </c>
      <c r="P51" s="48"/>
      <c r="Q51" s="48"/>
      <c r="R51" s="48"/>
      <c r="S51" s="48"/>
      <c r="T51" s="48"/>
      <c r="U51" s="48"/>
    </row>
    <row r="52" spans="1:21" ht="30.75" customHeight="1">
      <c r="A52" s="48"/>
      <c r="B52" s="1215" t="s">
        <v>19</v>
      </c>
      <c r="C52" s="1216"/>
      <c r="D52" s="66"/>
      <c r="E52" s="1217" t="s">
        <v>20</v>
      </c>
      <c r="F52" s="1217"/>
      <c r="G52" s="1217"/>
      <c r="H52" s="1217"/>
      <c r="I52" s="1217"/>
      <c r="J52" s="1218"/>
      <c r="K52" s="63">
        <v>2098</v>
      </c>
      <c r="L52" s="64">
        <v>2175</v>
      </c>
      <c r="M52" s="64">
        <v>2247</v>
      </c>
      <c r="N52" s="64">
        <v>2187</v>
      </c>
      <c r="O52" s="65">
        <v>2176</v>
      </c>
      <c r="P52" s="48"/>
      <c r="Q52" s="48"/>
      <c r="R52" s="48"/>
      <c r="S52" s="48"/>
      <c r="T52" s="48"/>
      <c r="U52" s="48"/>
    </row>
    <row r="53" spans="1:21" ht="30.75" customHeight="1" thickBot="1">
      <c r="A53" s="48"/>
      <c r="B53" s="1219" t="s">
        <v>21</v>
      </c>
      <c r="C53" s="1220"/>
      <c r="D53" s="67"/>
      <c r="E53" s="1221" t="s">
        <v>22</v>
      </c>
      <c r="F53" s="1221"/>
      <c r="G53" s="1221"/>
      <c r="H53" s="1221"/>
      <c r="I53" s="1221"/>
      <c r="J53" s="1222"/>
      <c r="K53" s="68">
        <v>653</v>
      </c>
      <c r="L53" s="69">
        <v>619</v>
      </c>
      <c r="M53" s="69">
        <v>678</v>
      </c>
      <c r="N53" s="69">
        <v>658</v>
      </c>
      <c r="O53" s="70">
        <v>618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23" t="s">
        <v>25</v>
      </c>
      <c r="C57" s="1224"/>
      <c r="D57" s="1227" t="s">
        <v>26</v>
      </c>
      <c r="E57" s="1228"/>
      <c r="F57" s="1228"/>
      <c r="G57" s="1228"/>
      <c r="H57" s="1228"/>
      <c r="I57" s="1228"/>
      <c r="J57" s="1229"/>
      <c r="K57" s="83"/>
      <c r="L57" s="84"/>
      <c r="M57" s="84"/>
      <c r="N57" s="84"/>
      <c r="O57" s="85"/>
    </row>
    <row r="58" spans="1:21" ht="31.5" customHeight="1" thickBot="1">
      <c r="B58" s="1225"/>
      <c r="C58" s="1226"/>
      <c r="D58" s="1230" t="s">
        <v>27</v>
      </c>
      <c r="E58" s="1231"/>
      <c r="F58" s="1231"/>
      <c r="G58" s="1231"/>
      <c r="H58" s="1231"/>
      <c r="I58" s="1231"/>
      <c r="J58" s="123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0SX5RQaL3klouzW3GCIQ3fr09U9LN3yZ113Zlut8EBmQoblfeDT8dQPcvhqPw3YahIyxC1ohk+dfAnrW0nxVg==" saltValue="gmORGN8+8+J1fvXZaSYw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53" t="s">
        <v>30</v>
      </c>
      <c r="C41" s="1254"/>
      <c r="D41" s="102"/>
      <c r="E41" s="1255" t="s">
        <v>31</v>
      </c>
      <c r="F41" s="1255"/>
      <c r="G41" s="1255"/>
      <c r="H41" s="1256"/>
      <c r="I41" s="103">
        <v>20229</v>
      </c>
      <c r="J41" s="104">
        <v>19665</v>
      </c>
      <c r="K41" s="104">
        <v>19361</v>
      </c>
      <c r="L41" s="104">
        <v>19634</v>
      </c>
      <c r="M41" s="105">
        <v>20340</v>
      </c>
    </row>
    <row r="42" spans="2:13" ht="27.75" customHeight="1">
      <c r="B42" s="1243"/>
      <c r="C42" s="1244"/>
      <c r="D42" s="106"/>
      <c r="E42" s="1247" t="s">
        <v>32</v>
      </c>
      <c r="F42" s="1247"/>
      <c r="G42" s="1247"/>
      <c r="H42" s="1248"/>
      <c r="I42" s="107">
        <v>323</v>
      </c>
      <c r="J42" s="108">
        <v>90</v>
      </c>
      <c r="K42" s="108">
        <v>85</v>
      </c>
      <c r="L42" s="108">
        <v>79</v>
      </c>
      <c r="M42" s="109">
        <v>74</v>
      </c>
    </row>
    <row r="43" spans="2:13" ht="27.75" customHeight="1">
      <c r="B43" s="1243"/>
      <c r="C43" s="1244"/>
      <c r="D43" s="106"/>
      <c r="E43" s="1247" t="s">
        <v>33</v>
      </c>
      <c r="F43" s="1247"/>
      <c r="G43" s="1247"/>
      <c r="H43" s="1248"/>
      <c r="I43" s="107">
        <v>7585</v>
      </c>
      <c r="J43" s="108">
        <v>6984</v>
      </c>
      <c r="K43" s="108">
        <v>6509</v>
      </c>
      <c r="L43" s="108">
        <v>6037</v>
      </c>
      <c r="M43" s="109">
        <v>5660</v>
      </c>
    </row>
    <row r="44" spans="2:13" ht="27.75" customHeight="1">
      <c r="B44" s="1243"/>
      <c r="C44" s="1244"/>
      <c r="D44" s="106"/>
      <c r="E44" s="1247" t="s">
        <v>34</v>
      </c>
      <c r="F44" s="1247"/>
      <c r="G44" s="1247"/>
      <c r="H44" s="1248"/>
      <c r="I44" s="107" t="s">
        <v>516</v>
      </c>
      <c r="J44" s="108" t="s">
        <v>516</v>
      </c>
      <c r="K44" s="108" t="s">
        <v>516</v>
      </c>
      <c r="L44" s="108" t="s">
        <v>516</v>
      </c>
      <c r="M44" s="109" t="s">
        <v>516</v>
      </c>
    </row>
    <row r="45" spans="2:13" ht="27.75" customHeight="1">
      <c r="B45" s="1243"/>
      <c r="C45" s="1244"/>
      <c r="D45" s="106"/>
      <c r="E45" s="1247" t="s">
        <v>35</v>
      </c>
      <c r="F45" s="1247"/>
      <c r="G45" s="1247"/>
      <c r="H45" s="1248"/>
      <c r="I45" s="107">
        <v>2906</v>
      </c>
      <c r="J45" s="108">
        <v>2913</v>
      </c>
      <c r="K45" s="108">
        <v>2895</v>
      </c>
      <c r="L45" s="108">
        <v>2859</v>
      </c>
      <c r="M45" s="109">
        <v>2946</v>
      </c>
    </row>
    <row r="46" spans="2:13" ht="27.75" customHeight="1">
      <c r="B46" s="1243"/>
      <c r="C46" s="1244"/>
      <c r="D46" s="110"/>
      <c r="E46" s="1247" t="s">
        <v>36</v>
      </c>
      <c r="F46" s="1247"/>
      <c r="G46" s="1247"/>
      <c r="H46" s="1248"/>
      <c r="I46" s="107" t="s">
        <v>516</v>
      </c>
      <c r="J46" s="108" t="s">
        <v>516</v>
      </c>
      <c r="K46" s="108" t="s">
        <v>516</v>
      </c>
      <c r="L46" s="108" t="s">
        <v>516</v>
      </c>
      <c r="M46" s="109" t="s">
        <v>516</v>
      </c>
    </row>
    <row r="47" spans="2:13" ht="27.75" customHeight="1">
      <c r="B47" s="1243"/>
      <c r="C47" s="1244"/>
      <c r="D47" s="111"/>
      <c r="E47" s="1257" t="s">
        <v>37</v>
      </c>
      <c r="F47" s="1258"/>
      <c r="G47" s="1258"/>
      <c r="H47" s="1259"/>
      <c r="I47" s="107" t="s">
        <v>516</v>
      </c>
      <c r="J47" s="108" t="s">
        <v>516</v>
      </c>
      <c r="K47" s="108" t="s">
        <v>516</v>
      </c>
      <c r="L47" s="108" t="s">
        <v>516</v>
      </c>
      <c r="M47" s="109" t="s">
        <v>516</v>
      </c>
    </row>
    <row r="48" spans="2:13" ht="27.75" customHeight="1">
      <c r="B48" s="1243"/>
      <c r="C48" s="1244"/>
      <c r="D48" s="106"/>
      <c r="E48" s="1247" t="s">
        <v>38</v>
      </c>
      <c r="F48" s="1247"/>
      <c r="G48" s="1247"/>
      <c r="H48" s="1248"/>
      <c r="I48" s="107" t="s">
        <v>516</v>
      </c>
      <c r="J48" s="108" t="s">
        <v>516</v>
      </c>
      <c r="K48" s="108" t="s">
        <v>516</v>
      </c>
      <c r="L48" s="108" t="s">
        <v>516</v>
      </c>
      <c r="M48" s="109" t="s">
        <v>516</v>
      </c>
    </row>
    <row r="49" spans="2:13" ht="27.75" customHeight="1">
      <c r="B49" s="1245"/>
      <c r="C49" s="1246"/>
      <c r="D49" s="106"/>
      <c r="E49" s="1247" t="s">
        <v>39</v>
      </c>
      <c r="F49" s="1247"/>
      <c r="G49" s="1247"/>
      <c r="H49" s="1248"/>
      <c r="I49" s="107" t="s">
        <v>516</v>
      </c>
      <c r="J49" s="108" t="s">
        <v>516</v>
      </c>
      <c r="K49" s="108" t="s">
        <v>516</v>
      </c>
      <c r="L49" s="108" t="s">
        <v>516</v>
      </c>
      <c r="M49" s="109" t="s">
        <v>516</v>
      </c>
    </row>
    <row r="50" spans="2:13" ht="27.75" customHeight="1">
      <c r="B50" s="1241" t="s">
        <v>40</v>
      </c>
      <c r="C50" s="1242"/>
      <c r="D50" s="112"/>
      <c r="E50" s="1247" t="s">
        <v>41</v>
      </c>
      <c r="F50" s="1247"/>
      <c r="G50" s="1247"/>
      <c r="H50" s="1248"/>
      <c r="I50" s="107">
        <v>3806</v>
      </c>
      <c r="J50" s="108">
        <v>5034</v>
      </c>
      <c r="K50" s="108">
        <v>5555</v>
      </c>
      <c r="L50" s="108">
        <v>5454</v>
      </c>
      <c r="M50" s="109">
        <v>5188</v>
      </c>
    </row>
    <row r="51" spans="2:13" ht="27.75" customHeight="1">
      <c r="B51" s="1243"/>
      <c r="C51" s="1244"/>
      <c r="D51" s="106"/>
      <c r="E51" s="1247" t="s">
        <v>42</v>
      </c>
      <c r="F51" s="1247"/>
      <c r="G51" s="1247"/>
      <c r="H51" s="1248"/>
      <c r="I51" s="107">
        <v>5344</v>
      </c>
      <c r="J51" s="108">
        <v>4923</v>
      </c>
      <c r="K51" s="108">
        <v>4545</v>
      </c>
      <c r="L51" s="108">
        <v>4304</v>
      </c>
      <c r="M51" s="109">
        <v>4045</v>
      </c>
    </row>
    <row r="52" spans="2:13" ht="27.75" customHeight="1">
      <c r="B52" s="1245"/>
      <c r="C52" s="1246"/>
      <c r="D52" s="106"/>
      <c r="E52" s="1247" t="s">
        <v>43</v>
      </c>
      <c r="F52" s="1247"/>
      <c r="G52" s="1247"/>
      <c r="H52" s="1248"/>
      <c r="I52" s="107">
        <v>18745</v>
      </c>
      <c r="J52" s="108">
        <v>18472</v>
      </c>
      <c r="K52" s="108">
        <v>18305</v>
      </c>
      <c r="L52" s="108">
        <v>18335</v>
      </c>
      <c r="M52" s="109">
        <v>18150</v>
      </c>
    </row>
    <row r="53" spans="2:13" ht="27.75" customHeight="1" thickBot="1">
      <c r="B53" s="1249" t="s">
        <v>44</v>
      </c>
      <c r="C53" s="1250"/>
      <c r="D53" s="113"/>
      <c r="E53" s="1251" t="s">
        <v>45</v>
      </c>
      <c r="F53" s="1251"/>
      <c r="G53" s="1251"/>
      <c r="H53" s="1252"/>
      <c r="I53" s="114">
        <v>3148</v>
      </c>
      <c r="J53" s="115">
        <v>1223</v>
      </c>
      <c r="K53" s="115">
        <v>446</v>
      </c>
      <c r="L53" s="115">
        <v>516</v>
      </c>
      <c r="M53" s="116">
        <v>1637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nqeIbActTtE3Sd4BhVxQnlMm0ZaRJ4lBVqnGOtDt1miZdq8TVOcXVsppnAwhRIefEqtrFTBFB85hlLNqdfSDDQ==" saltValue="Ojn2I1C/hbxJrwvL1B4X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559</v>
      </c>
      <c r="G54" s="125" t="s">
        <v>560</v>
      </c>
      <c r="H54" s="126" t="s">
        <v>561</v>
      </c>
    </row>
    <row r="55" spans="2:8" ht="52.5" customHeight="1">
      <c r="B55" s="127"/>
      <c r="C55" s="1268" t="s">
        <v>48</v>
      </c>
      <c r="D55" s="1268"/>
      <c r="E55" s="1269"/>
      <c r="F55" s="128">
        <v>1843</v>
      </c>
      <c r="G55" s="128">
        <v>1745</v>
      </c>
      <c r="H55" s="129">
        <v>1685</v>
      </c>
    </row>
    <row r="56" spans="2:8" ht="52.5" customHeight="1">
      <c r="B56" s="130"/>
      <c r="C56" s="1270" t="s">
        <v>49</v>
      </c>
      <c r="D56" s="1270"/>
      <c r="E56" s="1271"/>
      <c r="F56" s="131">
        <v>1</v>
      </c>
      <c r="G56" s="131">
        <v>1</v>
      </c>
      <c r="H56" s="132">
        <v>1</v>
      </c>
    </row>
    <row r="57" spans="2:8" ht="53.25" customHeight="1">
      <c r="B57" s="130"/>
      <c r="C57" s="1272" t="s">
        <v>50</v>
      </c>
      <c r="D57" s="1272"/>
      <c r="E57" s="1273"/>
      <c r="F57" s="133">
        <v>2296</v>
      </c>
      <c r="G57" s="133">
        <v>2494</v>
      </c>
      <c r="H57" s="134">
        <v>2383</v>
      </c>
    </row>
    <row r="58" spans="2:8" ht="45.75" customHeight="1">
      <c r="B58" s="135"/>
      <c r="C58" s="1260" t="s">
        <v>580</v>
      </c>
      <c r="D58" s="1261"/>
      <c r="E58" s="1262"/>
      <c r="F58" s="136">
        <v>870</v>
      </c>
      <c r="G58" s="136">
        <v>960</v>
      </c>
      <c r="H58" s="137">
        <v>1051</v>
      </c>
    </row>
    <row r="59" spans="2:8" ht="45.75" customHeight="1">
      <c r="B59" s="135"/>
      <c r="C59" s="1260" t="s">
        <v>592</v>
      </c>
      <c r="D59" s="1261"/>
      <c r="E59" s="1262"/>
      <c r="F59" s="136">
        <v>645</v>
      </c>
      <c r="G59" s="136">
        <v>742</v>
      </c>
      <c r="H59" s="137">
        <v>806</v>
      </c>
    </row>
    <row r="60" spans="2:8" ht="45.75" customHeight="1">
      <c r="B60" s="135"/>
      <c r="C60" s="1260" t="s">
        <v>581</v>
      </c>
      <c r="D60" s="1261"/>
      <c r="E60" s="1262"/>
      <c r="F60" s="136">
        <v>192</v>
      </c>
      <c r="G60" s="136">
        <v>361</v>
      </c>
      <c r="H60" s="137">
        <v>197</v>
      </c>
    </row>
    <row r="61" spans="2:8" ht="45.75" customHeight="1">
      <c r="B61" s="135"/>
      <c r="C61" s="1260" t="s">
        <v>582</v>
      </c>
      <c r="D61" s="1261"/>
      <c r="E61" s="1262"/>
      <c r="F61" s="136">
        <v>179</v>
      </c>
      <c r="G61" s="136">
        <v>179</v>
      </c>
      <c r="H61" s="137">
        <v>179</v>
      </c>
    </row>
    <row r="62" spans="2:8" ht="45.75" customHeight="1" thickBot="1">
      <c r="B62" s="138"/>
      <c r="C62" s="1263" t="s">
        <v>583</v>
      </c>
      <c r="D62" s="1264"/>
      <c r="E62" s="1265"/>
      <c r="F62" s="139">
        <v>46</v>
      </c>
      <c r="G62" s="139">
        <v>31</v>
      </c>
      <c r="H62" s="140">
        <v>35</v>
      </c>
    </row>
    <row r="63" spans="2:8" ht="52.5" customHeight="1" thickBot="1">
      <c r="B63" s="141"/>
      <c r="C63" s="1266" t="s">
        <v>51</v>
      </c>
      <c r="D63" s="1266"/>
      <c r="E63" s="1267"/>
      <c r="F63" s="142">
        <v>4139</v>
      </c>
      <c r="G63" s="142">
        <v>4240</v>
      </c>
      <c r="H63" s="143">
        <v>4069</v>
      </c>
    </row>
    <row r="64" spans="2:8" ht="15" customHeight="1"/>
  </sheetData>
  <sheetProtection algorithmName="SHA-512" hashValue="u3MaysmNvZng9vbf0ruX4NvHt1rmRWkXoSNMPu9QcE/gA8ldbprt8waGK99uTW6eNm1fjG2wVdg44+nW8u78vw==" saltValue="zgQ0j34cnPMHSnBYodPa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0C88-5303-4098-B3C8-D587A626CF9D}">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c r="A1" s="1274"/>
      <c r="B1" s="1275"/>
      <c r="DD1" s="1276"/>
      <c r="DE1" s="1276"/>
    </row>
    <row r="2" spans="1:143" ht="25.5" customHeight="1">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c r="DD19" s="1276"/>
      <c r="DE19" s="1276"/>
    </row>
    <row r="20" spans="1:351">
      <c r="DD20" s="1276"/>
      <c r="DE20" s="1276"/>
    </row>
    <row r="21" spans="1:351" ht="17.2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c r="B22" s="1283"/>
      <c r="MM22" s="1282"/>
    </row>
    <row r="23" spans="1:351">
      <c r="B23" s="1283"/>
    </row>
    <row r="24" spans="1:351">
      <c r="B24" s="1283"/>
    </row>
    <row r="25" spans="1:351">
      <c r="B25" s="1283"/>
    </row>
    <row r="26" spans="1:351">
      <c r="B26" s="1283"/>
    </row>
    <row r="27" spans="1:351">
      <c r="B27" s="1283"/>
    </row>
    <row r="28" spans="1:351">
      <c r="B28" s="1283"/>
    </row>
    <row r="29" spans="1:351">
      <c r="B29" s="1283"/>
    </row>
    <row r="30" spans="1:351">
      <c r="B30" s="1283"/>
    </row>
    <row r="31" spans="1:351">
      <c r="B31" s="1283"/>
    </row>
    <row r="32" spans="1:351">
      <c r="B32" s="1283"/>
    </row>
    <row r="33" spans="2:109">
      <c r="B33" s="1283"/>
    </row>
    <row r="34" spans="2:109">
      <c r="B34" s="1283"/>
    </row>
    <row r="35" spans="2:109">
      <c r="B35" s="1283"/>
    </row>
    <row r="36" spans="2:109">
      <c r="B36" s="1283"/>
    </row>
    <row r="37" spans="2:109">
      <c r="B37" s="1283"/>
    </row>
    <row r="38" spans="2:109">
      <c r="B38" s="1283"/>
    </row>
    <row r="39" spans="2:109">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c r="B40" s="1288"/>
      <c r="DD40" s="1288"/>
      <c r="DE40" s="1276"/>
    </row>
    <row r="41" spans="2:109" ht="17.25">
      <c r="B41" s="1289" t="s">
        <v>594</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c r="B42" s="1283"/>
      <c r="G42" s="1290"/>
      <c r="I42" s="1291"/>
      <c r="J42" s="1291"/>
      <c r="K42" s="1291"/>
      <c r="AM42" s="1290"/>
      <c r="AN42" s="1290" t="s">
        <v>595</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c r="B43" s="1283"/>
      <c r="AN43" s="1292" t="s">
        <v>596</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c r="B49" s="1283"/>
      <c r="AN49" s="1276" t="s">
        <v>597</v>
      </c>
    </row>
    <row r="50" spans="1:109">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557</v>
      </c>
      <c r="BQ50" s="1308"/>
      <c r="BR50" s="1308"/>
      <c r="BS50" s="1308"/>
      <c r="BT50" s="1308"/>
      <c r="BU50" s="1308"/>
      <c r="BV50" s="1308"/>
      <c r="BW50" s="1308"/>
      <c r="BX50" s="1308" t="s">
        <v>558</v>
      </c>
      <c r="BY50" s="1308"/>
      <c r="BZ50" s="1308"/>
      <c r="CA50" s="1308"/>
      <c r="CB50" s="1308"/>
      <c r="CC50" s="1308"/>
      <c r="CD50" s="1308"/>
      <c r="CE50" s="1308"/>
      <c r="CF50" s="1308" t="s">
        <v>559</v>
      </c>
      <c r="CG50" s="1308"/>
      <c r="CH50" s="1308"/>
      <c r="CI50" s="1308"/>
      <c r="CJ50" s="1308"/>
      <c r="CK50" s="1308"/>
      <c r="CL50" s="1308"/>
      <c r="CM50" s="1308"/>
      <c r="CN50" s="1308" t="s">
        <v>560</v>
      </c>
      <c r="CO50" s="1308"/>
      <c r="CP50" s="1308"/>
      <c r="CQ50" s="1308"/>
      <c r="CR50" s="1308"/>
      <c r="CS50" s="1308"/>
      <c r="CT50" s="1308"/>
      <c r="CU50" s="1308"/>
      <c r="CV50" s="1308" t="s">
        <v>561</v>
      </c>
      <c r="CW50" s="1308"/>
      <c r="CX50" s="1308"/>
      <c r="CY50" s="1308"/>
      <c r="CZ50" s="1308"/>
      <c r="DA50" s="1308"/>
      <c r="DB50" s="1308"/>
      <c r="DC50" s="1308"/>
    </row>
    <row r="51" spans="1:109" ht="13.5" customHeight="1">
      <c r="B51" s="1283"/>
      <c r="G51" s="1309"/>
      <c r="H51" s="1309"/>
      <c r="I51" s="1310"/>
      <c r="J51" s="1310"/>
      <c r="K51" s="1311"/>
      <c r="L51" s="1311"/>
      <c r="M51" s="1311"/>
      <c r="N51" s="1311"/>
      <c r="AM51" s="1301"/>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13">
        <v>24.7</v>
      </c>
      <c r="BQ51" s="1313"/>
      <c r="BR51" s="1313"/>
      <c r="BS51" s="1313"/>
      <c r="BT51" s="1313"/>
      <c r="BU51" s="1313"/>
      <c r="BV51" s="1313"/>
      <c r="BW51" s="1313"/>
      <c r="BX51" s="1313">
        <v>9.5</v>
      </c>
      <c r="BY51" s="1313"/>
      <c r="BZ51" s="1313"/>
      <c r="CA51" s="1313"/>
      <c r="CB51" s="1313"/>
      <c r="CC51" s="1313"/>
      <c r="CD51" s="1313"/>
      <c r="CE51" s="1313"/>
      <c r="CF51" s="1314"/>
      <c r="CG51" s="1313"/>
      <c r="CH51" s="1313"/>
      <c r="CI51" s="1313"/>
      <c r="CJ51" s="1313"/>
      <c r="CK51" s="1313"/>
      <c r="CL51" s="1313"/>
      <c r="CM51" s="1313"/>
      <c r="CN51" s="1313">
        <v>3.9</v>
      </c>
      <c r="CO51" s="1313"/>
      <c r="CP51" s="1313"/>
      <c r="CQ51" s="1313"/>
      <c r="CR51" s="1313"/>
      <c r="CS51" s="1313"/>
      <c r="CT51" s="1313"/>
      <c r="CU51" s="1313"/>
      <c r="CV51" s="1313">
        <v>12</v>
      </c>
      <c r="CW51" s="1313"/>
      <c r="CX51" s="1313"/>
      <c r="CY51" s="1313"/>
      <c r="CZ51" s="1313"/>
      <c r="DA51" s="1313"/>
      <c r="DB51" s="1313"/>
      <c r="DC51" s="1313"/>
    </row>
    <row r="52" spans="1:109">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13">
        <v>58.2</v>
      </c>
      <c r="BQ53" s="1313"/>
      <c r="BR53" s="1313"/>
      <c r="BS53" s="1313"/>
      <c r="BT53" s="1313"/>
      <c r="BU53" s="1313"/>
      <c r="BV53" s="1313"/>
      <c r="BW53" s="1313"/>
      <c r="BX53" s="1313">
        <v>59.9</v>
      </c>
      <c r="BY53" s="1313"/>
      <c r="BZ53" s="1313"/>
      <c r="CA53" s="1313"/>
      <c r="CB53" s="1313"/>
      <c r="CC53" s="1313"/>
      <c r="CD53" s="1313"/>
      <c r="CE53" s="1313"/>
      <c r="CF53" s="1314"/>
      <c r="CG53" s="1313"/>
      <c r="CH53" s="1313"/>
      <c r="CI53" s="1313"/>
      <c r="CJ53" s="1313"/>
      <c r="CK53" s="1313"/>
      <c r="CL53" s="1313"/>
      <c r="CM53" s="1313"/>
      <c r="CN53" s="1313">
        <v>61.5</v>
      </c>
      <c r="CO53" s="1313"/>
      <c r="CP53" s="1313"/>
      <c r="CQ53" s="1313"/>
      <c r="CR53" s="1313"/>
      <c r="CS53" s="1313"/>
      <c r="CT53" s="1313"/>
      <c r="CU53" s="1313"/>
      <c r="CV53" s="1313">
        <v>61.8</v>
      </c>
      <c r="CW53" s="1313"/>
      <c r="CX53" s="1313"/>
      <c r="CY53" s="1313"/>
      <c r="CZ53" s="1313"/>
      <c r="DA53" s="1313"/>
      <c r="DB53" s="1313"/>
      <c r="DC53" s="1313"/>
    </row>
    <row r="54" spans="1:109">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1291"/>
      <c r="B55" s="1283"/>
      <c r="G55" s="1302"/>
      <c r="H55" s="1302"/>
      <c r="I55" s="1302"/>
      <c r="J55" s="1302"/>
      <c r="K55" s="1311"/>
      <c r="L55" s="1311"/>
      <c r="M55" s="1311"/>
      <c r="N55" s="1311"/>
      <c r="AN55" s="1308" t="s">
        <v>601</v>
      </c>
      <c r="AO55" s="1308"/>
      <c r="AP55" s="1308"/>
      <c r="AQ55" s="1308"/>
      <c r="AR55" s="1308"/>
      <c r="AS55" s="1308"/>
      <c r="AT55" s="1308"/>
      <c r="AU55" s="1308"/>
      <c r="AV55" s="1308"/>
      <c r="AW55" s="1308"/>
      <c r="AX55" s="1308"/>
      <c r="AY55" s="1308"/>
      <c r="AZ55" s="1308"/>
      <c r="BA55" s="1308"/>
      <c r="BB55" s="1312" t="s">
        <v>599</v>
      </c>
      <c r="BC55" s="1312"/>
      <c r="BD55" s="1312"/>
      <c r="BE55" s="1312"/>
      <c r="BF55" s="1312"/>
      <c r="BG55" s="1312"/>
      <c r="BH55" s="1312"/>
      <c r="BI55" s="1312"/>
      <c r="BJ55" s="1312"/>
      <c r="BK55" s="1312"/>
      <c r="BL55" s="1312"/>
      <c r="BM55" s="1312"/>
      <c r="BN55" s="1312"/>
      <c r="BO55" s="1312"/>
      <c r="BP55" s="1313">
        <v>33.1</v>
      </c>
      <c r="BQ55" s="1313"/>
      <c r="BR55" s="1313"/>
      <c r="BS55" s="1313"/>
      <c r="BT55" s="1313"/>
      <c r="BU55" s="1313"/>
      <c r="BV55" s="1313"/>
      <c r="BW55" s="1313"/>
      <c r="BX55" s="1313">
        <v>31.3</v>
      </c>
      <c r="BY55" s="1313"/>
      <c r="BZ55" s="1313"/>
      <c r="CA55" s="1313"/>
      <c r="CB55" s="1313"/>
      <c r="CC55" s="1313"/>
      <c r="CD55" s="1313"/>
      <c r="CE55" s="1313"/>
      <c r="CF55" s="1314"/>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c r="B57" s="1315"/>
      <c r="G57" s="1302"/>
      <c r="H57" s="1302"/>
      <c r="I57" s="1316"/>
      <c r="J57" s="1316"/>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600</v>
      </c>
      <c r="BC57" s="1312"/>
      <c r="BD57" s="1312"/>
      <c r="BE57" s="1312"/>
      <c r="BF57" s="1312"/>
      <c r="BG57" s="1312"/>
      <c r="BH57" s="1312"/>
      <c r="BI57" s="1312"/>
      <c r="BJ57" s="1312"/>
      <c r="BK57" s="1312"/>
      <c r="BL57" s="1312"/>
      <c r="BM57" s="1312"/>
      <c r="BN57" s="1312"/>
      <c r="BO57" s="1312"/>
      <c r="BP57" s="1313">
        <v>57.2</v>
      </c>
      <c r="BQ57" s="1313"/>
      <c r="BR57" s="1313"/>
      <c r="BS57" s="1313"/>
      <c r="BT57" s="1313"/>
      <c r="BU57" s="1313"/>
      <c r="BV57" s="1313"/>
      <c r="BW57" s="1313"/>
      <c r="BX57" s="1313">
        <v>58.5</v>
      </c>
      <c r="BY57" s="1313"/>
      <c r="BZ57" s="1313"/>
      <c r="CA57" s="1313"/>
      <c r="CB57" s="1313"/>
      <c r="CC57" s="1313"/>
      <c r="CD57" s="1313"/>
      <c r="CE57" s="1313"/>
      <c r="CF57" s="1314"/>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1317"/>
      <c r="DE57" s="1315"/>
    </row>
    <row r="58" spans="1:109" s="1291" customFormat="1">
      <c r="A58" s="1276"/>
      <c r="B58" s="1315"/>
      <c r="G58" s="1302"/>
      <c r="H58" s="1302"/>
      <c r="I58" s="1316"/>
      <c r="J58" s="1316"/>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7"/>
      <c r="DE58" s="1315"/>
    </row>
    <row r="59" spans="1:109" s="1291" customFormat="1">
      <c r="A59" s="1276"/>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1" customFormat="1">
      <c r="A60" s="1276"/>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1" customFormat="1">
      <c r="A61" s="1276"/>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c r="B63" s="1323" t="s">
        <v>602</v>
      </c>
    </row>
    <row r="64" spans="1:109">
      <c r="B64" s="1283"/>
      <c r="G64" s="1290"/>
      <c r="I64" s="1324"/>
      <c r="J64" s="1324"/>
      <c r="K64" s="1324"/>
      <c r="L64" s="1324"/>
      <c r="M64" s="1324"/>
      <c r="N64" s="1325"/>
      <c r="AM64" s="1290"/>
      <c r="AN64" s="1290" t="s">
        <v>595</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c r="B65" s="1283"/>
      <c r="AN65" s="1292" t="s">
        <v>603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1283"/>
      <c r="H70" s="1326"/>
      <c r="I70" s="1326"/>
      <c r="J70" s="1327"/>
      <c r="K70" s="1327"/>
      <c r="L70" s="1328"/>
      <c r="M70" s="1327"/>
      <c r="N70" s="1328"/>
      <c r="AN70" s="1301"/>
      <c r="AO70" s="1301"/>
      <c r="AP70" s="1301"/>
      <c r="AZ70" s="1301"/>
      <c r="BA70" s="1301"/>
      <c r="BB70" s="1301"/>
      <c r="BL70" s="1301"/>
      <c r="BM70" s="1301"/>
      <c r="BN70" s="1301"/>
      <c r="BX70" s="1301"/>
      <c r="BY70" s="1301"/>
      <c r="BZ70" s="1301"/>
      <c r="CJ70" s="1301"/>
      <c r="CK70" s="1301"/>
      <c r="CL70" s="1301"/>
      <c r="CV70" s="1301"/>
      <c r="CW70" s="1301"/>
      <c r="CX70" s="1301"/>
    </row>
    <row r="71" spans="2:107">
      <c r="B71" s="1283"/>
      <c r="G71" s="1329"/>
      <c r="I71" s="1330"/>
      <c r="J71" s="1327"/>
      <c r="K71" s="1327"/>
      <c r="L71" s="1328"/>
      <c r="M71" s="1327"/>
      <c r="N71" s="1328"/>
      <c r="AM71" s="1329"/>
      <c r="AN71" s="1276" t="s">
        <v>597</v>
      </c>
    </row>
    <row r="72" spans="2:107">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557</v>
      </c>
      <c r="BQ72" s="1308"/>
      <c r="BR72" s="1308"/>
      <c r="BS72" s="1308"/>
      <c r="BT72" s="1308"/>
      <c r="BU72" s="1308"/>
      <c r="BV72" s="1308"/>
      <c r="BW72" s="1308"/>
      <c r="BX72" s="1308" t="s">
        <v>558</v>
      </c>
      <c r="BY72" s="1308"/>
      <c r="BZ72" s="1308"/>
      <c r="CA72" s="1308"/>
      <c r="CB72" s="1308"/>
      <c r="CC72" s="1308"/>
      <c r="CD72" s="1308"/>
      <c r="CE72" s="1308"/>
      <c r="CF72" s="1308" t="s">
        <v>559</v>
      </c>
      <c r="CG72" s="1308"/>
      <c r="CH72" s="1308"/>
      <c r="CI72" s="1308"/>
      <c r="CJ72" s="1308"/>
      <c r="CK72" s="1308"/>
      <c r="CL72" s="1308"/>
      <c r="CM72" s="1308"/>
      <c r="CN72" s="1308" t="s">
        <v>560</v>
      </c>
      <c r="CO72" s="1308"/>
      <c r="CP72" s="1308"/>
      <c r="CQ72" s="1308"/>
      <c r="CR72" s="1308"/>
      <c r="CS72" s="1308"/>
      <c r="CT72" s="1308"/>
      <c r="CU72" s="1308"/>
      <c r="CV72" s="1308" t="s">
        <v>561</v>
      </c>
      <c r="CW72" s="1308"/>
      <c r="CX72" s="1308"/>
      <c r="CY72" s="1308"/>
      <c r="CZ72" s="1308"/>
      <c r="DA72" s="1308"/>
      <c r="DB72" s="1308"/>
      <c r="DC72" s="1308"/>
    </row>
    <row r="73" spans="2:107">
      <c r="B73" s="1283"/>
      <c r="G73" s="1309"/>
      <c r="H73" s="1309"/>
      <c r="I73" s="1309"/>
      <c r="J73" s="1309"/>
      <c r="K73" s="1331"/>
      <c r="L73" s="1331"/>
      <c r="M73" s="1331"/>
      <c r="N73" s="1331"/>
      <c r="AM73" s="1301"/>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13">
        <v>24.7</v>
      </c>
      <c r="BQ73" s="1313"/>
      <c r="BR73" s="1313"/>
      <c r="BS73" s="1313"/>
      <c r="BT73" s="1313"/>
      <c r="BU73" s="1313"/>
      <c r="BV73" s="1313"/>
      <c r="BW73" s="1313"/>
      <c r="BX73" s="1313">
        <v>9.5</v>
      </c>
      <c r="BY73" s="1313"/>
      <c r="BZ73" s="1313"/>
      <c r="CA73" s="1313"/>
      <c r="CB73" s="1313"/>
      <c r="CC73" s="1313"/>
      <c r="CD73" s="1313"/>
      <c r="CE73" s="1313"/>
      <c r="CF73" s="1313">
        <v>3.3</v>
      </c>
      <c r="CG73" s="1313"/>
      <c r="CH73" s="1313"/>
      <c r="CI73" s="1313"/>
      <c r="CJ73" s="1313"/>
      <c r="CK73" s="1313"/>
      <c r="CL73" s="1313"/>
      <c r="CM73" s="1313"/>
      <c r="CN73" s="1313">
        <v>3.9</v>
      </c>
      <c r="CO73" s="1313"/>
      <c r="CP73" s="1313"/>
      <c r="CQ73" s="1313"/>
      <c r="CR73" s="1313"/>
      <c r="CS73" s="1313"/>
      <c r="CT73" s="1313"/>
      <c r="CU73" s="1313"/>
      <c r="CV73" s="1313">
        <v>12</v>
      </c>
      <c r="CW73" s="1313"/>
      <c r="CX73" s="1313"/>
      <c r="CY73" s="1313"/>
      <c r="CZ73" s="1313"/>
      <c r="DA73" s="1313"/>
      <c r="DB73" s="1313"/>
      <c r="DC73" s="1313"/>
    </row>
    <row r="74" spans="2:107">
      <c r="B74" s="1283"/>
      <c r="G74" s="1309"/>
      <c r="H74" s="1309"/>
      <c r="I74" s="1309"/>
      <c r="J74" s="1309"/>
      <c r="K74" s="1331"/>
      <c r="L74" s="1331"/>
      <c r="M74" s="1331"/>
      <c r="N74" s="1331"/>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13">
        <v>4.0999999999999996</v>
      </c>
      <c r="BQ75" s="1313"/>
      <c r="BR75" s="1313"/>
      <c r="BS75" s="1313"/>
      <c r="BT75" s="1313"/>
      <c r="BU75" s="1313"/>
      <c r="BV75" s="1313"/>
      <c r="BW75" s="1313"/>
      <c r="BX75" s="1313">
        <v>4.7</v>
      </c>
      <c r="BY75" s="1313"/>
      <c r="BZ75" s="1313"/>
      <c r="CA75" s="1313"/>
      <c r="CB75" s="1313"/>
      <c r="CC75" s="1313"/>
      <c r="CD75" s="1313"/>
      <c r="CE75" s="1313"/>
      <c r="CF75" s="1313">
        <v>5</v>
      </c>
      <c r="CG75" s="1313"/>
      <c r="CH75" s="1313"/>
      <c r="CI75" s="1313"/>
      <c r="CJ75" s="1313"/>
      <c r="CK75" s="1313"/>
      <c r="CL75" s="1313"/>
      <c r="CM75" s="1313"/>
      <c r="CN75" s="1313">
        <v>5</v>
      </c>
      <c r="CO75" s="1313"/>
      <c r="CP75" s="1313"/>
      <c r="CQ75" s="1313"/>
      <c r="CR75" s="1313"/>
      <c r="CS75" s="1313"/>
      <c r="CT75" s="1313"/>
      <c r="CU75" s="1313"/>
      <c r="CV75" s="1313">
        <v>4.9000000000000004</v>
      </c>
      <c r="CW75" s="1313"/>
      <c r="CX75" s="1313"/>
      <c r="CY75" s="1313"/>
      <c r="CZ75" s="1313"/>
      <c r="DA75" s="1313"/>
      <c r="DB75" s="1313"/>
      <c r="DC75" s="1313"/>
    </row>
    <row r="76" spans="2:107">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1283"/>
      <c r="G77" s="1302"/>
      <c r="H77" s="1302"/>
      <c r="I77" s="1302"/>
      <c r="J77" s="1302"/>
      <c r="K77" s="1331"/>
      <c r="L77" s="1331"/>
      <c r="M77" s="1331"/>
      <c r="N77" s="1331"/>
      <c r="AN77" s="1308" t="s">
        <v>601</v>
      </c>
      <c r="AO77" s="1308"/>
      <c r="AP77" s="1308"/>
      <c r="AQ77" s="1308"/>
      <c r="AR77" s="1308"/>
      <c r="AS77" s="1308"/>
      <c r="AT77" s="1308"/>
      <c r="AU77" s="1308"/>
      <c r="AV77" s="1308"/>
      <c r="AW77" s="1308"/>
      <c r="AX77" s="1308"/>
      <c r="AY77" s="1308"/>
      <c r="AZ77" s="1308"/>
      <c r="BA77" s="1308"/>
      <c r="BB77" s="1312" t="s">
        <v>599</v>
      </c>
      <c r="BC77" s="1312"/>
      <c r="BD77" s="1312"/>
      <c r="BE77" s="1312"/>
      <c r="BF77" s="1312"/>
      <c r="BG77" s="1312"/>
      <c r="BH77" s="1312"/>
      <c r="BI77" s="1312"/>
      <c r="BJ77" s="1312"/>
      <c r="BK77" s="1312"/>
      <c r="BL77" s="1312"/>
      <c r="BM77" s="1312"/>
      <c r="BN77" s="1312"/>
      <c r="BO77" s="1312"/>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c r="B78" s="1283"/>
      <c r="G78" s="1302"/>
      <c r="H78" s="1302"/>
      <c r="I78" s="1302"/>
      <c r="J78" s="1302"/>
      <c r="K78" s="1331"/>
      <c r="L78" s="1331"/>
      <c r="M78" s="1331"/>
      <c r="N78" s="1331"/>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1283"/>
      <c r="G79" s="1302"/>
      <c r="H79" s="1302"/>
      <c r="I79" s="1316"/>
      <c r="J79" s="1316"/>
      <c r="K79" s="1332"/>
      <c r="L79" s="1332"/>
      <c r="M79" s="1332"/>
      <c r="N79" s="1332"/>
      <c r="AN79" s="1308"/>
      <c r="AO79" s="1308"/>
      <c r="AP79" s="1308"/>
      <c r="AQ79" s="1308"/>
      <c r="AR79" s="1308"/>
      <c r="AS79" s="1308"/>
      <c r="AT79" s="1308"/>
      <c r="AU79" s="1308"/>
      <c r="AV79" s="1308"/>
      <c r="AW79" s="1308"/>
      <c r="AX79" s="1308"/>
      <c r="AY79" s="1308"/>
      <c r="AZ79" s="1308"/>
      <c r="BA79" s="1308"/>
      <c r="BB79" s="1312" t="s">
        <v>604</v>
      </c>
      <c r="BC79" s="1312"/>
      <c r="BD79" s="1312"/>
      <c r="BE79" s="1312"/>
      <c r="BF79" s="1312"/>
      <c r="BG79" s="1312"/>
      <c r="BH79" s="1312"/>
      <c r="BI79" s="1312"/>
      <c r="BJ79" s="1312"/>
      <c r="BK79" s="1312"/>
      <c r="BL79" s="1312"/>
      <c r="BM79" s="1312"/>
      <c r="BN79" s="1312"/>
      <c r="BO79" s="1312"/>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c r="B80" s="1283"/>
      <c r="G80" s="1302"/>
      <c r="H80" s="1302"/>
      <c r="I80" s="1316"/>
      <c r="J80" s="1316"/>
      <c r="K80" s="1332"/>
      <c r="L80" s="1332"/>
      <c r="M80" s="1332"/>
      <c r="N80" s="1332"/>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1283"/>
    </row>
    <row r="82" spans="2:109" ht="17.25">
      <c r="B82" s="1283"/>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c r="DD84" s="1276"/>
      <c r="DE84" s="1276"/>
    </row>
    <row r="85" spans="2:109">
      <c r="DD85" s="1276"/>
      <c r="DE85" s="1276"/>
    </row>
    <row r="86" spans="2:109" hidden="1">
      <c r="DD86" s="1276"/>
      <c r="DE86" s="1276"/>
    </row>
    <row r="87" spans="2:109" hidden="1">
      <c r="K87" s="1334"/>
      <c r="AQ87" s="1334"/>
      <c r="BC87" s="1334"/>
      <c r="BO87" s="1334"/>
      <c r="CA87" s="1334"/>
      <c r="CM87" s="1334"/>
      <c r="CY87" s="1334"/>
      <c r="DD87" s="1276"/>
      <c r="DE87" s="1276"/>
    </row>
    <row r="88" spans="2:109" hidden="1">
      <c r="DD88" s="1276"/>
      <c r="DE88" s="1276"/>
    </row>
    <row r="89" spans="2:109" hidden="1">
      <c r="DD89" s="1276"/>
      <c r="DE89" s="1276"/>
    </row>
    <row r="90" spans="2:109" hidden="1">
      <c r="DD90" s="1276"/>
      <c r="DE90" s="1276"/>
    </row>
    <row r="91" spans="2:109" hidden="1">
      <c r="DD91" s="1276"/>
      <c r="DE91" s="1276"/>
    </row>
    <row r="92" spans="2:109" ht="13.5" hidden="1" customHeight="1">
      <c r="DD92" s="1276"/>
      <c r="DE92" s="1276"/>
    </row>
    <row r="93" spans="2:109" ht="13.5" hidden="1" customHeight="1">
      <c r="DD93" s="1276"/>
      <c r="DE93" s="1276"/>
    </row>
    <row r="94" spans="2:109" ht="13.5" hidden="1" customHeight="1">
      <c r="DD94" s="1276"/>
      <c r="DE94" s="1276"/>
    </row>
    <row r="95" spans="2:109" ht="13.5" hidden="1" customHeight="1">
      <c r="DD95" s="1276"/>
      <c r="DE95" s="1276"/>
    </row>
    <row r="96" spans="2:109" ht="13.5" hidden="1" customHeight="1">
      <c r="DD96" s="1276"/>
      <c r="DE96" s="1276"/>
    </row>
    <row r="97" s="1276" customFormat="1" ht="13.5" hidden="1" customHeight="1"/>
    <row r="98" s="1276" customFormat="1" ht="13.5" hidden="1" customHeight="1"/>
    <row r="99" s="1276" customFormat="1" ht="13.5" hidden="1" customHeight="1"/>
    <row r="100" s="1276" customFormat="1" ht="13.5" hidden="1" customHeight="1"/>
    <row r="101" s="1276" customFormat="1" ht="13.5" hidden="1" customHeight="1"/>
    <row r="102" s="1276" customFormat="1" ht="13.5" hidden="1" customHeight="1"/>
    <row r="103" s="1276" customFormat="1" ht="13.5" hidden="1" customHeight="1"/>
    <row r="104" s="1276" customFormat="1" ht="13.5" hidden="1" customHeight="1"/>
    <row r="105" s="1276" customFormat="1" ht="13.5" hidden="1" customHeight="1"/>
    <row r="106" s="1276" customFormat="1" ht="13.5" hidden="1" customHeight="1"/>
    <row r="107" s="1276" customFormat="1" ht="13.5" hidden="1" customHeight="1"/>
    <row r="108" s="1276" customFormat="1" ht="13.5" hidden="1" customHeight="1"/>
    <row r="109" s="1276" customFormat="1" ht="13.5" hidden="1" customHeight="1"/>
    <row r="110" s="1276" customFormat="1" ht="13.5" hidden="1" customHeight="1"/>
    <row r="111" s="1276" customFormat="1" ht="13.5" hidden="1" customHeight="1"/>
    <row r="112" s="1276" customFormat="1" ht="13.5" hidden="1" customHeight="1"/>
    <row r="113" s="1276" customFormat="1" ht="13.5" hidden="1" customHeight="1"/>
    <row r="114" s="1276" customFormat="1" ht="13.5" hidden="1" customHeight="1"/>
    <row r="115" s="1276" customFormat="1" ht="13.5" hidden="1" customHeight="1"/>
    <row r="116" s="1276" customFormat="1" ht="13.5" hidden="1" customHeight="1"/>
    <row r="117" s="1276" customFormat="1" ht="13.5" hidden="1" customHeight="1"/>
    <row r="118" s="1276" customFormat="1" ht="13.5" hidden="1" customHeight="1"/>
    <row r="119" s="1276" customFormat="1" ht="13.5" hidden="1" customHeight="1"/>
    <row r="120" s="1276" customFormat="1" ht="13.5" hidden="1" customHeight="1"/>
    <row r="121" s="1276" customFormat="1" ht="13.5" hidden="1" customHeight="1"/>
    <row r="122" s="1276" customFormat="1" ht="13.5" hidden="1" customHeight="1"/>
    <row r="123" s="1276" customFormat="1" ht="13.5" hidden="1" customHeight="1"/>
    <row r="124" s="1276" customFormat="1" ht="13.5" hidden="1" customHeight="1"/>
    <row r="125" s="1276" customFormat="1" ht="13.5" hidden="1" customHeight="1"/>
    <row r="126" s="1276" customFormat="1" ht="13.5" hidden="1" customHeight="1"/>
    <row r="127" s="1276" customFormat="1" ht="13.5" hidden="1" customHeight="1"/>
    <row r="128" s="1276" customFormat="1" ht="13.5" hidden="1" customHeight="1"/>
    <row r="129" s="1276" customFormat="1" ht="13.5" hidden="1" customHeight="1"/>
    <row r="130" s="1276" customFormat="1" ht="13.5" hidden="1" customHeight="1"/>
    <row r="131" s="1276" customFormat="1" ht="13.5" hidden="1" customHeight="1"/>
    <row r="132" s="1276" customFormat="1" ht="13.5" hidden="1" customHeight="1"/>
    <row r="133" s="1276" customFormat="1" ht="13.5" hidden="1" customHeight="1"/>
    <row r="134" s="1276" customFormat="1" ht="13.5" hidden="1" customHeight="1"/>
    <row r="135" s="1276" customFormat="1" ht="13.5" hidden="1" customHeight="1"/>
    <row r="136" s="1276" customFormat="1" ht="13.5" hidden="1" customHeight="1"/>
    <row r="137" s="1276" customFormat="1" ht="13.5" hidden="1" customHeight="1"/>
    <row r="138" s="1276" customFormat="1" ht="13.5" hidden="1" customHeight="1"/>
    <row r="139" s="1276" customFormat="1" ht="13.5" hidden="1" customHeight="1"/>
    <row r="140" s="1276" customFormat="1" ht="13.5" hidden="1" customHeight="1"/>
    <row r="141" s="1276" customFormat="1" ht="13.5" hidden="1" customHeight="1"/>
    <row r="142" s="1276" customFormat="1" ht="13.5" hidden="1" customHeight="1"/>
    <row r="143" s="1276" customFormat="1" ht="13.5" hidden="1" customHeight="1"/>
    <row r="144" s="1276" customFormat="1" ht="13.5" hidden="1" customHeight="1"/>
    <row r="145" s="1276" customFormat="1" ht="13.5" hidden="1" customHeight="1"/>
    <row r="146" s="1276" customFormat="1" ht="13.5" hidden="1" customHeight="1"/>
    <row r="147" s="1276" customFormat="1" ht="13.5" hidden="1" customHeight="1"/>
    <row r="148" s="1276" customFormat="1" ht="13.5" hidden="1" customHeight="1"/>
    <row r="149" s="1276" customFormat="1" ht="13.5" hidden="1" customHeight="1"/>
    <row r="150" s="1276" customFormat="1" ht="13.5" hidden="1" customHeight="1"/>
    <row r="151" s="1276" customFormat="1" ht="13.5" hidden="1" customHeight="1"/>
    <row r="152" s="1276" customFormat="1" ht="13.5" hidden="1" customHeight="1"/>
    <row r="153" s="1276" customFormat="1" ht="13.5" hidden="1" customHeight="1"/>
    <row r="154" s="1276" customFormat="1" ht="13.5" hidden="1" customHeight="1"/>
    <row r="155" s="1276" customFormat="1" ht="13.5" hidden="1" customHeight="1"/>
    <row r="156" s="1276" customFormat="1" ht="13.5" hidden="1" customHeight="1"/>
    <row r="157" s="1276" customFormat="1" ht="13.5" hidden="1" customHeight="1"/>
    <row r="158" s="1276" customFormat="1" ht="13.5" hidden="1" customHeight="1"/>
    <row r="159" s="1276" customFormat="1" ht="13.5" hidden="1" customHeight="1"/>
    <row r="160" s="1276" customFormat="1" ht="13.5" hidden="1" customHeight="1"/>
  </sheetData>
  <sheetProtection algorithmName="SHA-512" hashValue="fcCFBKqh6H4qDTJ25YZQtqoqLTBfPeRCb9Lz6W1yV21hRIzamJtnz4oAgk1uYPDRLUCEvno+2kcq/9GtaCa9mA==" saltValue="oj1wm3iptAxHx4pgIRdS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7F863-93D1-4F4C-9864-A16D39BAD538}">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504</v>
      </c>
    </row>
  </sheetData>
  <sheetProtection algorithmName="SHA-512" hashValue="1o5LkCbgmTQ6V7zfBpGjxYtpchSUsUZBvPj7Zgjf4JMyrTgaqzyLFtJ1CEVjjcFHe+rouOyQXOJ0zci7o9i1Mg==" saltValue="TjCk/Pw4tBG1jDEkW6ioA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43EBA-38AB-41F9-8A71-998FF03CCD1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504</v>
      </c>
    </row>
  </sheetData>
  <sheetProtection algorithmName="SHA-512" hashValue="II+X9YDfCG0X/uaGxhue/fsoqTZNoo1to7bbZX5v1L+CLXXulkBmzp0Yv9vI6i1arNX2FRUFUhn98i/g4CKZ6A==" saltValue="8L+BwUZgMPv19q1gXQ3K9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554</v>
      </c>
      <c r="G2" s="157"/>
      <c r="H2" s="158"/>
    </row>
    <row r="3" spans="1:8">
      <c r="A3" s="154" t="s">
        <v>547</v>
      </c>
      <c r="B3" s="159"/>
      <c r="C3" s="160"/>
      <c r="D3" s="161">
        <v>34528</v>
      </c>
      <c r="E3" s="162"/>
      <c r="F3" s="163">
        <v>57295</v>
      </c>
      <c r="G3" s="164"/>
      <c r="H3" s="165"/>
    </row>
    <row r="4" spans="1:8">
      <c r="A4" s="166"/>
      <c r="B4" s="167"/>
      <c r="C4" s="168"/>
      <c r="D4" s="169">
        <v>18751</v>
      </c>
      <c r="E4" s="170"/>
      <c r="F4" s="171">
        <v>32771</v>
      </c>
      <c r="G4" s="172"/>
      <c r="H4" s="173"/>
    </row>
    <row r="5" spans="1:8">
      <c r="A5" s="154" t="s">
        <v>549</v>
      </c>
      <c r="B5" s="159"/>
      <c r="C5" s="160"/>
      <c r="D5" s="161">
        <v>27375</v>
      </c>
      <c r="E5" s="162"/>
      <c r="F5" s="163">
        <v>54110</v>
      </c>
      <c r="G5" s="164"/>
      <c r="H5" s="165"/>
    </row>
    <row r="6" spans="1:8">
      <c r="A6" s="166"/>
      <c r="B6" s="167"/>
      <c r="C6" s="168"/>
      <c r="D6" s="169">
        <v>19576</v>
      </c>
      <c r="E6" s="170"/>
      <c r="F6" s="171">
        <v>30620</v>
      </c>
      <c r="G6" s="172"/>
      <c r="H6" s="173"/>
    </row>
    <row r="7" spans="1:8">
      <c r="A7" s="154" t="s">
        <v>550</v>
      </c>
      <c r="B7" s="159"/>
      <c r="C7" s="160"/>
      <c r="D7" s="161">
        <v>31867</v>
      </c>
      <c r="E7" s="162"/>
      <c r="F7" s="163">
        <v>54684</v>
      </c>
      <c r="G7" s="164"/>
      <c r="H7" s="165"/>
    </row>
    <row r="8" spans="1:8">
      <c r="A8" s="166"/>
      <c r="B8" s="167"/>
      <c r="C8" s="168"/>
      <c r="D8" s="169">
        <v>21755</v>
      </c>
      <c r="E8" s="170"/>
      <c r="F8" s="171">
        <v>32829</v>
      </c>
      <c r="G8" s="172"/>
      <c r="H8" s="173"/>
    </row>
    <row r="9" spans="1:8">
      <c r="A9" s="154" t="s">
        <v>551</v>
      </c>
      <c r="B9" s="159"/>
      <c r="C9" s="160"/>
      <c r="D9" s="161">
        <v>48642</v>
      </c>
      <c r="E9" s="162"/>
      <c r="F9" s="163">
        <v>62383</v>
      </c>
      <c r="G9" s="164"/>
      <c r="H9" s="165"/>
    </row>
    <row r="10" spans="1:8">
      <c r="A10" s="166"/>
      <c r="B10" s="167"/>
      <c r="C10" s="168"/>
      <c r="D10" s="169">
        <v>32064</v>
      </c>
      <c r="E10" s="170"/>
      <c r="F10" s="171">
        <v>35325</v>
      </c>
      <c r="G10" s="172"/>
      <c r="H10" s="173"/>
    </row>
    <row r="11" spans="1:8">
      <c r="A11" s="154" t="s">
        <v>552</v>
      </c>
      <c r="B11" s="159"/>
      <c r="C11" s="160"/>
      <c r="D11" s="161">
        <v>41658</v>
      </c>
      <c r="E11" s="162"/>
      <c r="F11" s="163">
        <v>63812</v>
      </c>
      <c r="G11" s="164"/>
      <c r="H11" s="165"/>
    </row>
    <row r="12" spans="1:8">
      <c r="A12" s="166"/>
      <c r="B12" s="167"/>
      <c r="C12" s="174"/>
      <c r="D12" s="169">
        <v>27661</v>
      </c>
      <c r="E12" s="170"/>
      <c r="F12" s="171">
        <v>33848</v>
      </c>
      <c r="G12" s="172"/>
      <c r="H12" s="173"/>
    </row>
    <row r="13" spans="1:8">
      <c r="A13" s="154"/>
      <c r="B13" s="159"/>
      <c r="C13" s="175"/>
      <c r="D13" s="176">
        <v>36814</v>
      </c>
      <c r="E13" s="177"/>
      <c r="F13" s="178">
        <v>58457</v>
      </c>
      <c r="G13" s="179"/>
      <c r="H13" s="165"/>
    </row>
    <row r="14" spans="1:8">
      <c r="A14" s="166"/>
      <c r="B14" s="167"/>
      <c r="C14" s="168"/>
      <c r="D14" s="169">
        <v>23961</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7.93</v>
      </c>
      <c r="C19" s="180">
        <f>ROUND(VALUE(SUBSTITUTE(実質収支比率等に係る経年分析!G$48,"▲","-")),2)</f>
        <v>5.88</v>
      </c>
      <c r="D19" s="180">
        <f>ROUND(VALUE(SUBSTITUTE(実質収支比率等に係る経年分析!H$48,"▲","-")),2)</f>
        <v>7.12</v>
      </c>
      <c r="E19" s="180">
        <f>ROUND(VALUE(SUBSTITUTE(実質収支比率等に係る経年分析!I$48,"▲","-")),2)</f>
        <v>6.21</v>
      </c>
      <c r="F19" s="180">
        <f>ROUND(VALUE(SUBSTITUTE(実質収支比率等に係る経年分析!J$48,"▲","-")),2)</f>
        <v>7.03</v>
      </c>
    </row>
    <row r="20" spans="1:11">
      <c r="A20" s="180" t="s">
        <v>55</v>
      </c>
      <c r="B20" s="180">
        <f>ROUND(VALUE(SUBSTITUTE(実質収支比率等に係る経年分析!F$47,"▲","-")),2)</f>
        <v>10.99</v>
      </c>
      <c r="C20" s="180">
        <f>ROUND(VALUE(SUBSTITUTE(実質収支比率等に係る経年分析!G$47,"▲","-")),2)</f>
        <v>12.14</v>
      </c>
      <c r="D20" s="180">
        <f>ROUND(VALUE(SUBSTITUTE(実質収支比率等に係る経年分析!H$47,"▲","-")),2)</f>
        <v>12.46</v>
      </c>
      <c r="E20" s="180">
        <f>ROUND(VALUE(SUBSTITUTE(実質収支比率等に係る経年分析!I$47,"▲","-")),2)</f>
        <v>11.9</v>
      </c>
      <c r="F20" s="180">
        <f>ROUND(VALUE(SUBSTITUTE(実質収支比率等に係る経年分析!J$47,"▲","-")),2)</f>
        <v>11.08</v>
      </c>
    </row>
    <row r="21" spans="1:11">
      <c r="A21" s="180" t="s">
        <v>56</v>
      </c>
      <c r="B21" s="180">
        <f>IF(ISNUMBER(VALUE(SUBSTITUTE(実質収支比率等に係る経年分析!F$49,"▲","-"))),ROUND(VALUE(SUBSTITUTE(実質収支比率等に係る経年分析!F$49,"▲","-")),2),NA())</f>
        <v>1.03</v>
      </c>
      <c r="C21" s="180">
        <f>IF(ISNUMBER(VALUE(SUBSTITUTE(実質収支比率等に係る経年分析!G$49,"▲","-"))),ROUND(VALUE(SUBSTITUTE(実質収支比率等に係る経年分析!G$49,"▲","-")),2),NA())</f>
        <v>-0.73</v>
      </c>
      <c r="D21" s="180">
        <f>IF(ISNUMBER(VALUE(SUBSTITUTE(実質収支比率等に係る経年分析!H$49,"▲","-"))),ROUND(VALUE(SUBSTITUTE(実質収支比率等に係る経年分析!H$49,"▲","-")),2),NA())</f>
        <v>1.98</v>
      </c>
      <c r="E21" s="180">
        <f>IF(ISNUMBER(VALUE(SUBSTITUTE(実質収支比率等に係る経年分析!I$49,"▲","-"))),ROUND(VALUE(SUBSTITUTE(実質収支比率等に係る経年分析!I$49,"▲","-")),2),NA())</f>
        <v>-1.63</v>
      </c>
      <c r="F21" s="180">
        <f>IF(ISNUMBER(VALUE(SUBSTITUTE(実質収支比率等に係る経年分析!J$49,"▲","-"))),ROUND(VALUE(SUBSTITUTE(実質収支比率等に係る経年分析!J$49,"▲","-")),2),NA())</f>
        <v>0.64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木曽川うかい事業費特別会計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犬山城費特別会計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2098</v>
      </c>
      <c r="E42" s="182"/>
      <c r="F42" s="182"/>
      <c r="G42" s="182">
        <f>'実質公債費比率（分子）の構造'!L$52</f>
        <v>2175</v>
      </c>
      <c r="H42" s="182"/>
      <c r="I42" s="182"/>
      <c r="J42" s="182">
        <f>'実質公債費比率（分子）の構造'!M$52</f>
        <v>2247</v>
      </c>
      <c r="K42" s="182"/>
      <c r="L42" s="182"/>
      <c r="M42" s="182">
        <f>'実質公債費比率（分子）の構造'!N$52</f>
        <v>2187</v>
      </c>
      <c r="N42" s="182"/>
      <c r="O42" s="182"/>
      <c r="P42" s="182">
        <f>'実質公債費比率（分子）の構造'!O$52</f>
        <v>2176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c r="A45" s="182" t="s">
        <v>66</v>
      </c>
      <c r="B45" s="182">
        <f>'実質公債費比率（分子）の構造'!K$49</f>
        <v>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810</v>
      </c>
      <c r="C46" s="182"/>
      <c r="D46" s="182"/>
      <c r="E46" s="182">
        <f>'実質公債費比率（分子）の構造'!L$48</f>
        <v>694</v>
      </c>
      <c r="F46" s="182"/>
      <c r="G46" s="182"/>
      <c r="H46" s="182">
        <f>'実質公債費比率（分子）の構造'!M$48</f>
        <v>760</v>
      </c>
      <c r="I46" s="182"/>
      <c r="J46" s="182"/>
      <c r="K46" s="182">
        <f>'実質公債費比率（分子）の構造'!N$48</f>
        <v>759</v>
      </c>
      <c r="L46" s="182"/>
      <c r="M46" s="182"/>
      <c r="N46" s="182">
        <f>'実質公債費比率（分子）の構造'!O$48</f>
        <v>707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1935</v>
      </c>
      <c r="C49" s="182"/>
      <c r="D49" s="182"/>
      <c r="E49" s="182">
        <f>'実質公債費比率（分子）の構造'!L$45</f>
        <v>2095</v>
      </c>
      <c r="F49" s="182"/>
      <c r="G49" s="182"/>
      <c r="H49" s="182">
        <f>'実質公債費比率（分子）の構造'!M$45</f>
        <v>2160</v>
      </c>
      <c r="I49" s="182"/>
      <c r="J49" s="182"/>
      <c r="K49" s="182">
        <f>'実質公債費比率（分子）の構造'!N$45</f>
        <v>2081</v>
      </c>
      <c r="L49" s="182"/>
      <c r="M49" s="182"/>
      <c r="N49" s="182">
        <f>'実質公債費比率（分子）の構造'!O$45</f>
        <v>2082</v>
      </c>
      <c r="O49" s="182"/>
      <c r="P49" s="182"/>
    </row>
    <row r="50" spans="1:16">
      <c r="A50" s="182" t="s">
        <v>71</v>
      </c>
      <c r="B50" s="182" t="e">
        <f>NA()</f>
        <v>#N/A</v>
      </c>
      <c r="C50" s="182">
        <f>IF(ISNUMBER('実質公債費比率（分子）の構造'!K$53),'実質公債費比率（分子）の構造'!K$53,NA())</f>
        <v>653</v>
      </c>
      <c r="D50" s="182" t="e">
        <f>NA()</f>
        <v>#N/A</v>
      </c>
      <c r="E50" s="182" t="e">
        <f>NA()</f>
        <v>#N/A</v>
      </c>
      <c r="F50" s="182">
        <f>IF(ISNUMBER('実質公債費比率（分子）の構造'!L$53),'実質公債費比率（分子）の構造'!L$53,NA())</f>
        <v>619</v>
      </c>
      <c r="G50" s="182" t="e">
        <f>NA()</f>
        <v>#N/A</v>
      </c>
      <c r="H50" s="182" t="e">
        <f>NA()</f>
        <v>#N/A</v>
      </c>
      <c r="I50" s="182">
        <f>IF(ISNUMBER('実質公債費比率（分子）の構造'!M$53),'実質公債費比率（分子）の構造'!M$53,NA())</f>
        <v>678</v>
      </c>
      <c r="J50" s="182" t="e">
        <f>NA()</f>
        <v>#N/A</v>
      </c>
      <c r="K50" s="182" t="e">
        <f>NA()</f>
        <v>#N/A</v>
      </c>
      <c r="L50" s="182">
        <f>IF(ISNUMBER('実質公債費比率（分子）の構造'!N$53),'実質公債費比率（分子）の構造'!N$53,NA())</f>
        <v>658</v>
      </c>
      <c r="M50" s="182" t="e">
        <f>NA()</f>
        <v>#N/A</v>
      </c>
      <c r="N50" s="182" t="e">
        <f>NA()</f>
        <v>#N/A</v>
      </c>
      <c r="O50" s="182">
        <f>IF(ISNUMBER('実質公債費比率（分子）の構造'!O$53),'実質公債費比率（分子）の構造'!O$53,NA())</f>
        <v>618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18745</v>
      </c>
      <c r="E56" s="181"/>
      <c r="F56" s="181"/>
      <c r="G56" s="181">
        <f>'将来負担比率（分子）の構造'!J$52</f>
        <v>18472</v>
      </c>
      <c r="H56" s="181"/>
      <c r="I56" s="181"/>
      <c r="J56" s="181">
        <f>'将来負担比率（分子）の構造'!K$52</f>
        <v>18305</v>
      </c>
      <c r="K56" s="181"/>
      <c r="L56" s="181"/>
      <c r="M56" s="181">
        <f>'将来負担比率（分子）の構造'!L$52</f>
        <v>18335</v>
      </c>
      <c r="N56" s="181"/>
      <c r="O56" s="181"/>
      <c r="P56" s="181">
        <f>'将来負担比率（分子）の構造'!M$52</f>
        <v>18150</v>
      </c>
    </row>
    <row r="57" spans="1:16">
      <c r="A57" s="181" t="s">
        <v>42</v>
      </c>
      <c r="B57" s="181"/>
      <c r="C57" s="181"/>
      <c r="D57" s="181">
        <f>'将来負担比率（分子）の構造'!I$51</f>
        <v>5344</v>
      </c>
      <c r="E57" s="181"/>
      <c r="F57" s="181"/>
      <c r="G57" s="181">
        <f>'将来負担比率（分子）の構造'!J$51</f>
        <v>4923</v>
      </c>
      <c r="H57" s="181"/>
      <c r="I57" s="181"/>
      <c r="J57" s="181">
        <f>'将来負担比率（分子）の構造'!K$51</f>
        <v>4545</v>
      </c>
      <c r="K57" s="181"/>
      <c r="L57" s="181"/>
      <c r="M57" s="181">
        <f>'将来負担比率（分子）の構造'!L$51</f>
        <v>4304</v>
      </c>
      <c r="N57" s="181"/>
      <c r="O57" s="181"/>
      <c r="P57" s="181">
        <f>'将来負担比率（分子）の構造'!M$51</f>
        <v>4045</v>
      </c>
    </row>
    <row r="58" spans="1:16">
      <c r="A58" s="181" t="s">
        <v>41</v>
      </c>
      <c r="B58" s="181"/>
      <c r="C58" s="181"/>
      <c r="D58" s="181">
        <f>'将来負担比率（分子）の構造'!I$50</f>
        <v>3806</v>
      </c>
      <c r="E58" s="181"/>
      <c r="F58" s="181"/>
      <c r="G58" s="181">
        <f>'将来負担比率（分子）の構造'!J$50</f>
        <v>5034</v>
      </c>
      <c r="H58" s="181"/>
      <c r="I58" s="181"/>
      <c r="J58" s="181">
        <f>'将来負担比率（分子）の構造'!K$50</f>
        <v>5555</v>
      </c>
      <c r="K58" s="181"/>
      <c r="L58" s="181"/>
      <c r="M58" s="181">
        <f>'将来負担比率（分子）の構造'!L$50</f>
        <v>5454</v>
      </c>
      <c r="N58" s="181"/>
      <c r="O58" s="181"/>
      <c r="P58" s="181">
        <f>'将来負担比率（分子）の構造'!M$50</f>
        <v>5188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2906</v>
      </c>
      <c r="C62" s="181"/>
      <c r="D62" s="181"/>
      <c r="E62" s="181">
        <f>'将来負担比率（分子）の構造'!J$45</f>
        <v>2913</v>
      </c>
      <c r="F62" s="181"/>
      <c r="G62" s="181"/>
      <c r="H62" s="181">
        <f>'将来負担比率（分子）の構造'!K$45</f>
        <v>2895</v>
      </c>
      <c r="I62" s="181"/>
      <c r="J62" s="181"/>
      <c r="K62" s="181">
        <f>'将来負担比率（分子）の構造'!L$45</f>
        <v>2859</v>
      </c>
      <c r="L62" s="181"/>
      <c r="M62" s="181"/>
      <c r="N62" s="181">
        <f>'将来負担比率（分子）の構造'!M$45</f>
        <v>2946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7585</v>
      </c>
      <c r="C64" s="181"/>
      <c r="D64" s="181"/>
      <c r="E64" s="181">
        <f>'将来負担比率（分子）の構造'!J$43</f>
        <v>6984</v>
      </c>
      <c r="F64" s="181"/>
      <c r="G64" s="181"/>
      <c r="H64" s="181">
        <f>'将来負担比率（分子）の構造'!K$43</f>
        <v>6509</v>
      </c>
      <c r="I64" s="181"/>
      <c r="J64" s="181"/>
      <c r="K64" s="181">
        <f>'将来負担比率（分子）の構造'!L$43</f>
        <v>6037</v>
      </c>
      <c r="L64" s="181"/>
      <c r="M64" s="181"/>
      <c r="N64" s="181">
        <f>'将来負担比率（分子）の構造'!M$43</f>
        <v>5660</v>
      </c>
      <c r="O64" s="181"/>
      <c r="P64" s="181"/>
    </row>
    <row r="65" spans="1:16">
      <c r="A65" s="181" t="s">
        <v>32</v>
      </c>
      <c r="B65" s="181">
        <f>'将来負担比率（分子）の構造'!I$42</f>
        <v>323</v>
      </c>
      <c r="C65" s="181"/>
      <c r="D65" s="181"/>
      <c r="E65" s="181">
        <f>'将来負担比率（分子）の構造'!J$42</f>
        <v>90</v>
      </c>
      <c r="F65" s="181"/>
      <c r="G65" s="181"/>
      <c r="H65" s="181">
        <f>'将来負担比率（分子）の構造'!K$42</f>
        <v>85</v>
      </c>
      <c r="I65" s="181"/>
      <c r="J65" s="181"/>
      <c r="K65" s="181">
        <f>'将来負担比率（分子）の構造'!L$42</f>
        <v>79</v>
      </c>
      <c r="L65" s="181"/>
      <c r="M65" s="181"/>
      <c r="N65" s="181">
        <f>'将来負担比率（分子）の構造'!M$42</f>
        <v>74</v>
      </c>
      <c r="O65" s="181"/>
      <c r="P65" s="181"/>
    </row>
    <row r="66" spans="1:16">
      <c r="A66" s="181" t="s">
        <v>31</v>
      </c>
      <c r="B66" s="181">
        <f>'将来負担比率（分子）の構造'!I$41</f>
        <v>20229</v>
      </c>
      <c r="C66" s="181"/>
      <c r="D66" s="181"/>
      <c r="E66" s="181">
        <f>'将来負担比率（分子）の構造'!J$41</f>
        <v>19665</v>
      </c>
      <c r="F66" s="181"/>
      <c r="G66" s="181"/>
      <c r="H66" s="181">
        <f>'将来負担比率（分子）の構造'!K$41</f>
        <v>19361</v>
      </c>
      <c r="I66" s="181"/>
      <c r="J66" s="181"/>
      <c r="K66" s="181">
        <f>'将来負担比率（分子）の構造'!L$41</f>
        <v>19634</v>
      </c>
      <c r="L66" s="181"/>
      <c r="M66" s="181"/>
      <c r="N66" s="181">
        <f>'将来負担比率（分子）の構造'!M$41</f>
        <v>20340</v>
      </c>
      <c r="O66" s="181"/>
      <c r="P66" s="181"/>
    </row>
    <row r="67" spans="1:16">
      <c r="A67" s="181" t="s">
        <v>75</v>
      </c>
      <c r="B67" s="181" t="e">
        <f>NA()</f>
        <v>#N/A</v>
      </c>
      <c r="C67" s="181">
        <f>IF(ISNUMBER('将来負担比率（分子）の構造'!I$53), IF('将来負担比率（分子）の構造'!I$53 &lt; 0, 0, '将来負担比率（分子）の構造'!I$53), NA())</f>
        <v>3148</v>
      </c>
      <c r="D67" s="181" t="e">
        <f>NA()</f>
        <v>#N/A</v>
      </c>
      <c r="E67" s="181" t="e">
        <f>NA()</f>
        <v>#N/A</v>
      </c>
      <c r="F67" s="181">
        <f>IF(ISNUMBER('将来負担比率（分子）の構造'!J$53), IF('将来負担比率（分子）の構造'!J$53 &lt; 0, 0, '将来負担比率（分子）の構造'!J$53), NA())</f>
        <v>1223</v>
      </c>
      <c r="G67" s="181" t="e">
        <f>NA()</f>
        <v>#N/A</v>
      </c>
      <c r="H67" s="181" t="e">
        <f>NA()</f>
        <v>#N/A</v>
      </c>
      <c r="I67" s="181">
        <f>IF(ISNUMBER('将来負担比率（分子）の構造'!K$53), IF('将来負担比率（分子）の構造'!K$53 &lt; 0, 0, '将来負担比率（分子）の構造'!K$53), NA())</f>
        <v>446</v>
      </c>
      <c r="J67" s="181" t="e">
        <f>NA()</f>
        <v>#N/A</v>
      </c>
      <c r="K67" s="181" t="e">
        <f>NA()</f>
        <v>#N/A</v>
      </c>
      <c r="L67" s="181">
        <f>IF(ISNUMBER('将来負担比率（分子）の構造'!L$53), IF('将来負担比率（分子）の構造'!L$53 &lt; 0, 0, '将来負担比率（分子）の構造'!L$53), NA())</f>
        <v>516</v>
      </c>
      <c r="M67" s="181" t="e">
        <f>NA()</f>
        <v>#N/A</v>
      </c>
      <c r="N67" s="181" t="e">
        <f>NA()</f>
        <v>#N/A</v>
      </c>
      <c r="O67" s="181">
        <f>IF(ISNUMBER('将来負担比率（分子）の構造'!M$53), IF('将来負担比率（分子）の構造'!M$53 &lt; 0, 0, '将来負担比率（分子）の構造'!M$53), NA())</f>
        <v>1637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1843</v>
      </c>
      <c r="C72" s="185">
        <f>基金残高に係る経年分析!G55</f>
        <v>1745</v>
      </c>
      <c r="D72" s="185">
        <f>基金残高に係る経年分析!H55</f>
        <v>1685</v>
      </c>
    </row>
    <row r="73" spans="1:16">
      <c r="A73" s="184" t="s">
        <v>78</v>
      </c>
      <c r="B73" s="185">
        <f>基金残高に係る経年分析!F56</f>
        <v>1</v>
      </c>
      <c r="C73" s="185">
        <f>基金残高に係る経年分析!G56</f>
        <v>1</v>
      </c>
      <c r="D73" s="185">
        <f>基金残高に係る経年分析!H56</f>
        <v>1</v>
      </c>
    </row>
    <row r="74" spans="1:16">
      <c r="A74" s="184" t="s">
        <v>79</v>
      </c>
      <c r="B74" s="185">
        <f>基金残高に係る経年分析!F57</f>
        <v>2296</v>
      </c>
      <c r="C74" s="185">
        <f>基金残高に係る経年分析!G57</f>
        <v>2494</v>
      </c>
      <c r="D74" s="185">
        <f>基金残高に係る経年分析!H57</f>
        <v>2383</v>
      </c>
    </row>
  </sheetData>
  <sheetProtection algorithmName="SHA-512" hashValue="Y0ZcycVeFnZB6marNqmaW6hcpiHp2YVzxIEbJh8XNOkS+162iKcOHfmtomLxtY5yu2/h6QI9eWxwQvPdXXzTgQ==" saltValue="1Pw17QQoP2UHkxszHEmZ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224</v>
      </c>
      <c r="C5" s="709"/>
      <c r="D5" s="709"/>
      <c r="E5" s="709"/>
      <c r="F5" s="709"/>
      <c r="G5" s="709"/>
      <c r="H5" s="709"/>
      <c r="I5" s="709"/>
      <c r="J5" s="709"/>
      <c r="K5" s="709"/>
      <c r="L5" s="709"/>
      <c r="M5" s="709"/>
      <c r="N5" s="709"/>
      <c r="O5" s="709"/>
      <c r="P5" s="709"/>
      <c r="Q5" s="710"/>
      <c r="R5" s="697">
        <v>11676188</v>
      </c>
      <c r="S5" s="698"/>
      <c r="T5" s="698"/>
      <c r="U5" s="698"/>
      <c r="V5" s="698"/>
      <c r="W5" s="698"/>
      <c r="X5" s="698"/>
      <c r="Y5" s="741"/>
      <c r="Z5" s="759">
        <v>32.1</v>
      </c>
      <c r="AA5" s="759"/>
      <c r="AB5" s="759"/>
      <c r="AC5" s="759"/>
      <c r="AD5" s="760">
        <v>10778073</v>
      </c>
      <c r="AE5" s="760"/>
      <c r="AF5" s="760"/>
      <c r="AG5" s="760"/>
      <c r="AH5" s="760"/>
      <c r="AI5" s="760"/>
      <c r="AJ5" s="760"/>
      <c r="AK5" s="760"/>
      <c r="AL5" s="742">
        <v>76.2</v>
      </c>
      <c r="AM5" s="713"/>
      <c r="AN5" s="713"/>
      <c r="AO5" s="743"/>
      <c r="AP5" s="708" t="s">
        <v>225</v>
      </c>
      <c r="AQ5" s="709"/>
      <c r="AR5" s="709"/>
      <c r="AS5" s="709"/>
      <c r="AT5" s="709"/>
      <c r="AU5" s="709"/>
      <c r="AV5" s="709"/>
      <c r="AW5" s="709"/>
      <c r="AX5" s="709"/>
      <c r="AY5" s="709"/>
      <c r="AZ5" s="709"/>
      <c r="BA5" s="709"/>
      <c r="BB5" s="709"/>
      <c r="BC5" s="709"/>
      <c r="BD5" s="709"/>
      <c r="BE5" s="709"/>
      <c r="BF5" s="710"/>
      <c r="BG5" s="642">
        <v>10920581</v>
      </c>
      <c r="BH5" s="643"/>
      <c r="BI5" s="643"/>
      <c r="BJ5" s="643"/>
      <c r="BK5" s="643"/>
      <c r="BL5" s="643"/>
      <c r="BM5" s="643"/>
      <c r="BN5" s="644"/>
      <c r="BO5" s="675">
        <v>93.5</v>
      </c>
      <c r="BP5" s="675"/>
      <c r="BQ5" s="675"/>
      <c r="BR5" s="675"/>
      <c r="BS5" s="676">
        <v>143653</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c r="B6" s="639" t="s">
        <v>229</v>
      </c>
      <c r="C6" s="640"/>
      <c r="D6" s="640"/>
      <c r="E6" s="640"/>
      <c r="F6" s="640"/>
      <c r="G6" s="640"/>
      <c r="H6" s="640"/>
      <c r="I6" s="640"/>
      <c r="J6" s="640"/>
      <c r="K6" s="640"/>
      <c r="L6" s="640"/>
      <c r="M6" s="640"/>
      <c r="N6" s="640"/>
      <c r="O6" s="640"/>
      <c r="P6" s="640"/>
      <c r="Q6" s="641"/>
      <c r="R6" s="642">
        <v>234222</v>
      </c>
      <c r="S6" s="643"/>
      <c r="T6" s="643"/>
      <c r="U6" s="643"/>
      <c r="V6" s="643"/>
      <c r="W6" s="643"/>
      <c r="X6" s="643"/>
      <c r="Y6" s="644"/>
      <c r="Z6" s="675">
        <v>0.6</v>
      </c>
      <c r="AA6" s="675"/>
      <c r="AB6" s="675"/>
      <c r="AC6" s="675"/>
      <c r="AD6" s="676">
        <v>234222</v>
      </c>
      <c r="AE6" s="676"/>
      <c r="AF6" s="676"/>
      <c r="AG6" s="676"/>
      <c r="AH6" s="676"/>
      <c r="AI6" s="676"/>
      <c r="AJ6" s="676"/>
      <c r="AK6" s="676"/>
      <c r="AL6" s="645">
        <v>1.7</v>
      </c>
      <c r="AM6" s="646"/>
      <c r="AN6" s="646"/>
      <c r="AO6" s="677"/>
      <c r="AP6" s="639" t="s">
        <v>230</v>
      </c>
      <c r="AQ6" s="640"/>
      <c r="AR6" s="640"/>
      <c r="AS6" s="640"/>
      <c r="AT6" s="640"/>
      <c r="AU6" s="640"/>
      <c r="AV6" s="640"/>
      <c r="AW6" s="640"/>
      <c r="AX6" s="640"/>
      <c r="AY6" s="640"/>
      <c r="AZ6" s="640"/>
      <c r="BA6" s="640"/>
      <c r="BB6" s="640"/>
      <c r="BC6" s="640"/>
      <c r="BD6" s="640"/>
      <c r="BE6" s="640"/>
      <c r="BF6" s="641"/>
      <c r="BG6" s="642">
        <v>10920581</v>
      </c>
      <c r="BH6" s="643"/>
      <c r="BI6" s="643"/>
      <c r="BJ6" s="643"/>
      <c r="BK6" s="643"/>
      <c r="BL6" s="643"/>
      <c r="BM6" s="643"/>
      <c r="BN6" s="644"/>
      <c r="BO6" s="675">
        <v>93.5</v>
      </c>
      <c r="BP6" s="675"/>
      <c r="BQ6" s="675"/>
      <c r="BR6" s="675"/>
      <c r="BS6" s="676">
        <v>143653</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243456</v>
      </c>
      <c r="CS6" s="643"/>
      <c r="CT6" s="643"/>
      <c r="CU6" s="643"/>
      <c r="CV6" s="643"/>
      <c r="CW6" s="643"/>
      <c r="CX6" s="643"/>
      <c r="CY6" s="644"/>
      <c r="CZ6" s="742">
        <v>0.7</v>
      </c>
      <c r="DA6" s="713"/>
      <c r="DB6" s="713"/>
      <c r="DC6" s="745"/>
      <c r="DD6" s="648" t="s">
        <v>129</v>
      </c>
      <c r="DE6" s="643"/>
      <c r="DF6" s="643"/>
      <c r="DG6" s="643"/>
      <c r="DH6" s="643"/>
      <c r="DI6" s="643"/>
      <c r="DJ6" s="643"/>
      <c r="DK6" s="643"/>
      <c r="DL6" s="643"/>
      <c r="DM6" s="643"/>
      <c r="DN6" s="643"/>
      <c r="DO6" s="643"/>
      <c r="DP6" s="644"/>
      <c r="DQ6" s="648">
        <v>243456</v>
      </c>
      <c r="DR6" s="643"/>
      <c r="DS6" s="643"/>
      <c r="DT6" s="643"/>
      <c r="DU6" s="643"/>
      <c r="DV6" s="643"/>
      <c r="DW6" s="643"/>
      <c r="DX6" s="643"/>
      <c r="DY6" s="643"/>
      <c r="DZ6" s="643"/>
      <c r="EA6" s="643"/>
      <c r="EB6" s="643"/>
      <c r="EC6" s="689"/>
    </row>
    <row r="7" spans="2:143" ht="11.25" customHeight="1">
      <c r="B7" s="639" t="s">
        <v>232</v>
      </c>
      <c r="C7" s="640"/>
      <c r="D7" s="640"/>
      <c r="E7" s="640"/>
      <c r="F7" s="640"/>
      <c r="G7" s="640"/>
      <c r="H7" s="640"/>
      <c r="I7" s="640"/>
      <c r="J7" s="640"/>
      <c r="K7" s="640"/>
      <c r="L7" s="640"/>
      <c r="M7" s="640"/>
      <c r="N7" s="640"/>
      <c r="O7" s="640"/>
      <c r="P7" s="640"/>
      <c r="Q7" s="641"/>
      <c r="R7" s="642">
        <v>10723</v>
      </c>
      <c r="S7" s="643"/>
      <c r="T7" s="643"/>
      <c r="U7" s="643"/>
      <c r="V7" s="643"/>
      <c r="W7" s="643"/>
      <c r="X7" s="643"/>
      <c r="Y7" s="644"/>
      <c r="Z7" s="675">
        <v>0</v>
      </c>
      <c r="AA7" s="675"/>
      <c r="AB7" s="675"/>
      <c r="AC7" s="675"/>
      <c r="AD7" s="676">
        <v>10723</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5088018</v>
      </c>
      <c r="BH7" s="643"/>
      <c r="BI7" s="643"/>
      <c r="BJ7" s="643"/>
      <c r="BK7" s="643"/>
      <c r="BL7" s="643"/>
      <c r="BM7" s="643"/>
      <c r="BN7" s="644"/>
      <c r="BO7" s="675">
        <v>43.6</v>
      </c>
      <c r="BP7" s="675"/>
      <c r="BQ7" s="675"/>
      <c r="BR7" s="675"/>
      <c r="BS7" s="676">
        <v>143653</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12074381</v>
      </c>
      <c r="CS7" s="643"/>
      <c r="CT7" s="643"/>
      <c r="CU7" s="643"/>
      <c r="CV7" s="643"/>
      <c r="CW7" s="643"/>
      <c r="CX7" s="643"/>
      <c r="CY7" s="644"/>
      <c r="CZ7" s="675">
        <v>34.299999999999997</v>
      </c>
      <c r="DA7" s="675"/>
      <c r="DB7" s="675"/>
      <c r="DC7" s="675"/>
      <c r="DD7" s="648">
        <v>26125</v>
      </c>
      <c r="DE7" s="643"/>
      <c r="DF7" s="643"/>
      <c r="DG7" s="643"/>
      <c r="DH7" s="643"/>
      <c r="DI7" s="643"/>
      <c r="DJ7" s="643"/>
      <c r="DK7" s="643"/>
      <c r="DL7" s="643"/>
      <c r="DM7" s="643"/>
      <c r="DN7" s="643"/>
      <c r="DO7" s="643"/>
      <c r="DP7" s="644"/>
      <c r="DQ7" s="648">
        <v>3321743</v>
      </c>
      <c r="DR7" s="643"/>
      <c r="DS7" s="643"/>
      <c r="DT7" s="643"/>
      <c r="DU7" s="643"/>
      <c r="DV7" s="643"/>
      <c r="DW7" s="643"/>
      <c r="DX7" s="643"/>
      <c r="DY7" s="643"/>
      <c r="DZ7" s="643"/>
      <c r="EA7" s="643"/>
      <c r="EB7" s="643"/>
      <c r="EC7" s="689"/>
    </row>
    <row r="8" spans="2:143" ht="11.25" customHeight="1">
      <c r="B8" s="639" t="s">
        <v>235</v>
      </c>
      <c r="C8" s="640"/>
      <c r="D8" s="640"/>
      <c r="E8" s="640"/>
      <c r="F8" s="640"/>
      <c r="G8" s="640"/>
      <c r="H8" s="640"/>
      <c r="I8" s="640"/>
      <c r="J8" s="640"/>
      <c r="K8" s="640"/>
      <c r="L8" s="640"/>
      <c r="M8" s="640"/>
      <c r="N8" s="640"/>
      <c r="O8" s="640"/>
      <c r="P8" s="640"/>
      <c r="Q8" s="641"/>
      <c r="R8" s="642">
        <v>62800</v>
      </c>
      <c r="S8" s="643"/>
      <c r="T8" s="643"/>
      <c r="U8" s="643"/>
      <c r="V8" s="643"/>
      <c r="W8" s="643"/>
      <c r="X8" s="643"/>
      <c r="Y8" s="644"/>
      <c r="Z8" s="675">
        <v>0.2</v>
      </c>
      <c r="AA8" s="675"/>
      <c r="AB8" s="675"/>
      <c r="AC8" s="675"/>
      <c r="AD8" s="676">
        <v>62800</v>
      </c>
      <c r="AE8" s="676"/>
      <c r="AF8" s="676"/>
      <c r="AG8" s="676"/>
      <c r="AH8" s="676"/>
      <c r="AI8" s="676"/>
      <c r="AJ8" s="676"/>
      <c r="AK8" s="676"/>
      <c r="AL8" s="645">
        <v>0.4</v>
      </c>
      <c r="AM8" s="646"/>
      <c r="AN8" s="646"/>
      <c r="AO8" s="677"/>
      <c r="AP8" s="639" t="s">
        <v>236</v>
      </c>
      <c r="AQ8" s="640"/>
      <c r="AR8" s="640"/>
      <c r="AS8" s="640"/>
      <c r="AT8" s="640"/>
      <c r="AU8" s="640"/>
      <c r="AV8" s="640"/>
      <c r="AW8" s="640"/>
      <c r="AX8" s="640"/>
      <c r="AY8" s="640"/>
      <c r="AZ8" s="640"/>
      <c r="BA8" s="640"/>
      <c r="BB8" s="640"/>
      <c r="BC8" s="640"/>
      <c r="BD8" s="640"/>
      <c r="BE8" s="640"/>
      <c r="BF8" s="641"/>
      <c r="BG8" s="642">
        <v>137482</v>
      </c>
      <c r="BH8" s="643"/>
      <c r="BI8" s="643"/>
      <c r="BJ8" s="643"/>
      <c r="BK8" s="643"/>
      <c r="BL8" s="643"/>
      <c r="BM8" s="643"/>
      <c r="BN8" s="644"/>
      <c r="BO8" s="675">
        <v>1.2</v>
      </c>
      <c r="BP8" s="675"/>
      <c r="BQ8" s="675"/>
      <c r="BR8" s="675"/>
      <c r="BS8" s="648" t="s">
        <v>237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9152272</v>
      </c>
      <c r="CS8" s="643"/>
      <c r="CT8" s="643"/>
      <c r="CU8" s="643"/>
      <c r="CV8" s="643"/>
      <c r="CW8" s="643"/>
      <c r="CX8" s="643"/>
      <c r="CY8" s="644"/>
      <c r="CZ8" s="675">
        <v>26</v>
      </c>
      <c r="DA8" s="675"/>
      <c r="DB8" s="675"/>
      <c r="DC8" s="675"/>
      <c r="DD8" s="648">
        <v>31721</v>
      </c>
      <c r="DE8" s="643"/>
      <c r="DF8" s="643"/>
      <c r="DG8" s="643"/>
      <c r="DH8" s="643"/>
      <c r="DI8" s="643"/>
      <c r="DJ8" s="643"/>
      <c r="DK8" s="643"/>
      <c r="DL8" s="643"/>
      <c r="DM8" s="643"/>
      <c r="DN8" s="643"/>
      <c r="DO8" s="643"/>
      <c r="DP8" s="644"/>
      <c r="DQ8" s="648">
        <v>5300624</v>
      </c>
      <c r="DR8" s="643"/>
      <c r="DS8" s="643"/>
      <c r="DT8" s="643"/>
      <c r="DU8" s="643"/>
      <c r="DV8" s="643"/>
      <c r="DW8" s="643"/>
      <c r="DX8" s="643"/>
      <c r="DY8" s="643"/>
      <c r="DZ8" s="643"/>
      <c r="EA8" s="643"/>
      <c r="EB8" s="643"/>
      <c r="EC8" s="689"/>
    </row>
    <row r="9" spans="2:143" ht="11.25" customHeight="1">
      <c r="B9" s="639" t="s">
        <v>239</v>
      </c>
      <c r="C9" s="640"/>
      <c r="D9" s="640"/>
      <c r="E9" s="640"/>
      <c r="F9" s="640"/>
      <c r="G9" s="640"/>
      <c r="H9" s="640"/>
      <c r="I9" s="640"/>
      <c r="J9" s="640"/>
      <c r="K9" s="640"/>
      <c r="L9" s="640"/>
      <c r="M9" s="640"/>
      <c r="N9" s="640"/>
      <c r="O9" s="640"/>
      <c r="P9" s="640"/>
      <c r="Q9" s="641"/>
      <c r="R9" s="642">
        <v>59295</v>
      </c>
      <c r="S9" s="643"/>
      <c r="T9" s="643"/>
      <c r="U9" s="643"/>
      <c r="V9" s="643"/>
      <c r="W9" s="643"/>
      <c r="X9" s="643"/>
      <c r="Y9" s="644"/>
      <c r="Z9" s="675">
        <v>0.2</v>
      </c>
      <c r="AA9" s="675"/>
      <c r="AB9" s="675"/>
      <c r="AC9" s="675"/>
      <c r="AD9" s="676">
        <v>59295</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4130361</v>
      </c>
      <c r="BH9" s="643"/>
      <c r="BI9" s="643"/>
      <c r="BJ9" s="643"/>
      <c r="BK9" s="643"/>
      <c r="BL9" s="643"/>
      <c r="BM9" s="643"/>
      <c r="BN9" s="644"/>
      <c r="BO9" s="675">
        <v>35.4</v>
      </c>
      <c r="BP9" s="675"/>
      <c r="BQ9" s="675"/>
      <c r="BR9" s="675"/>
      <c r="BS9" s="648" t="s">
        <v>137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2532706</v>
      </c>
      <c r="CS9" s="643"/>
      <c r="CT9" s="643"/>
      <c r="CU9" s="643"/>
      <c r="CV9" s="643"/>
      <c r="CW9" s="643"/>
      <c r="CX9" s="643"/>
      <c r="CY9" s="644"/>
      <c r="CZ9" s="675">
        <v>7.2</v>
      </c>
      <c r="DA9" s="675"/>
      <c r="DB9" s="675"/>
      <c r="DC9" s="675"/>
      <c r="DD9" s="648">
        <v>284522</v>
      </c>
      <c r="DE9" s="643"/>
      <c r="DF9" s="643"/>
      <c r="DG9" s="643"/>
      <c r="DH9" s="643"/>
      <c r="DI9" s="643"/>
      <c r="DJ9" s="643"/>
      <c r="DK9" s="643"/>
      <c r="DL9" s="643"/>
      <c r="DM9" s="643"/>
      <c r="DN9" s="643"/>
      <c r="DO9" s="643"/>
      <c r="DP9" s="644"/>
      <c r="DQ9" s="648">
        <v>1865356</v>
      </c>
      <c r="DR9" s="643"/>
      <c r="DS9" s="643"/>
      <c r="DT9" s="643"/>
      <c r="DU9" s="643"/>
      <c r="DV9" s="643"/>
      <c r="DW9" s="643"/>
      <c r="DX9" s="643"/>
      <c r="DY9" s="643"/>
      <c r="DZ9" s="643"/>
      <c r="EA9" s="643"/>
      <c r="EB9" s="643"/>
      <c r="EC9" s="689"/>
    </row>
    <row r="10" spans="2:143" ht="11.25" customHeight="1">
      <c r="B10" s="639" t="s">
        <v>242</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137</v>
      </c>
      <c r="AA10" s="675"/>
      <c r="AB10" s="675"/>
      <c r="AC10" s="675"/>
      <c r="AD10" s="676" t="s">
        <v>237</v>
      </c>
      <c r="AE10" s="676"/>
      <c r="AF10" s="676"/>
      <c r="AG10" s="676"/>
      <c r="AH10" s="676"/>
      <c r="AI10" s="676"/>
      <c r="AJ10" s="676"/>
      <c r="AK10" s="676"/>
      <c r="AL10" s="645" t="s">
        <v>237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186444</v>
      </c>
      <c r="BH10" s="643"/>
      <c r="BI10" s="643"/>
      <c r="BJ10" s="643"/>
      <c r="BK10" s="643"/>
      <c r="BL10" s="643"/>
      <c r="BM10" s="643"/>
      <c r="BN10" s="644"/>
      <c r="BO10" s="675">
        <v>1.6</v>
      </c>
      <c r="BP10" s="675"/>
      <c r="BQ10" s="675"/>
      <c r="BR10" s="675"/>
      <c r="BS10" s="648" t="s">
        <v>129</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5200</v>
      </c>
      <c r="CS10" s="643"/>
      <c r="CT10" s="643"/>
      <c r="CU10" s="643"/>
      <c r="CV10" s="643"/>
      <c r="CW10" s="643"/>
      <c r="CX10" s="643"/>
      <c r="CY10" s="644"/>
      <c r="CZ10" s="675">
        <v>0</v>
      </c>
      <c r="DA10" s="675"/>
      <c r="DB10" s="675"/>
      <c r="DC10" s="675"/>
      <c r="DD10" s="648" t="s">
        <v>237</v>
      </c>
      <c r="DE10" s="643"/>
      <c r="DF10" s="643"/>
      <c r="DG10" s="643"/>
      <c r="DH10" s="643"/>
      <c r="DI10" s="643"/>
      <c r="DJ10" s="643"/>
      <c r="DK10" s="643"/>
      <c r="DL10" s="643"/>
      <c r="DM10" s="643"/>
      <c r="DN10" s="643"/>
      <c r="DO10" s="643"/>
      <c r="DP10" s="644"/>
      <c r="DQ10" s="648">
        <v>200</v>
      </c>
      <c r="DR10" s="643"/>
      <c r="DS10" s="643"/>
      <c r="DT10" s="643"/>
      <c r="DU10" s="643"/>
      <c r="DV10" s="643"/>
      <c r="DW10" s="643"/>
      <c r="DX10" s="643"/>
      <c r="DY10" s="643"/>
      <c r="DZ10" s="643"/>
      <c r="EA10" s="643"/>
      <c r="EB10" s="643"/>
      <c r="EC10" s="689"/>
    </row>
    <row r="11" spans="2:143" ht="11.25" customHeight="1">
      <c r="B11" s="639" t="s">
        <v>245</v>
      </c>
      <c r="C11" s="640"/>
      <c r="D11" s="640"/>
      <c r="E11" s="640"/>
      <c r="F11" s="640"/>
      <c r="G11" s="640"/>
      <c r="H11" s="640"/>
      <c r="I11" s="640"/>
      <c r="J11" s="640"/>
      <c r="K11" s="640"/>
      <c r="L11" s="640"/>
      <c r="M11" s="640"/>
      <c r="N11" s="640"/>
      <c r="O11" s="640"/>
      <c r="P11" s="640"/>
      <c r="Q11" s="641"/>
      <c r="R11" s="642">
        <v>1608370</v>
      </c>
      <c r="S11" s="643"/>
      <c r="T11" s="643"/>
      <c r="U11" s="643"/>
      <c r="V11" s="643"/>
      <c r="W11" s="643"/>
      <c r="X11" s="643"/>
      <c r="Y11" s="644"/>
      <c r="Z11" s="645">
        <v>4.4000000000000004</v>
      </c>
      <c r="AA11" s="646"/>
      <c r="AB11" s="646"/>
      <c r="AC11" s="647"/>
      <c r="AD11" s="648">
        <v>1608370</v>
      </c>
      <c r="AE11" s="643"/>
      <c r="AF11" s="643"/>
      <c r="AG11" s="643"/>
      <c r="AH11" s="643"/>
      <c r="AI11" s="643"/>
      <c r="AJ11" s="643"/>
      <c r="AK11" s="644"/>
      <c r="AL11" s="645">
        <v>11.4</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633731</v>
      </c>
      <c r="BH11" s="643"/>
      <c r="BI11" s="643"/>
      <c r="BJ11" s="643"/>
      <c r="BK11" s="643"/>
      <c r="BL11" s="643"/>
      <c r="BM11" s="643"/>
      <c r="BN11" s="644"/>
      <c r="BO11" s="675">
        <v>5.4</v>
      </c>
      <c r="BP11" s="675"/>
      <c r="BQ11" s="675"/>
      <c r="BR11" s="675"/>
      <c r="BS11" s="648">
        <v>143653</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299770</v>
      </c>
      <c r="CS11" s="643"/>
      <c r="CT11" s="643"/>
      <c r="CU11" s="643"/>
      <c r="CV11" s="643"/>
      <c r="CW11" s="643"/>
      <c r="CX11" s="643"/>
      <c r="CY11" s="644"/>
      <c r="CZ11" s="675">
        <v>0.9</v>
      </c>
      <c r="DA11" s="675"/>
      <c r="DB11" s="675"/>
      <c r="DC11" s="675"/>
      <c r="DD11" s="648">
        <v>196773</v>
      </c>
      <c r="DE11" s="643"/>
      <c r="DF11" s="643"/>
      <c r="DG11" s="643"/>
      <c r="DH11" s="643"/>
      <c r="DI11" s="643"/>
      <c r="DJ11" s="643"/>
      <c r="DK11" s="643"/>
      <c r="DL11" s="643"/>
      <c r="DM11" s="643"/>
      <c r="DN11" s="643"/>
      <c r="DO11" s="643"/>
      <c r="DP11" s="644"/>
      <c r="DQ11" s="648">
        <v>155963</v>
      </c>
      <c r="DR11" s="643"/>
      <c r="DS11" s="643"/>
      <c r="DT11" s="643"/>
      <c r="DU11" s="643"/>
      <c r="DV11" s="643"/>
      <c r="DW11" s="643"/>
      <c r="DX11" s="643"/>
      <c r="DY11" s="643"/>
      <c r="DZ11" s="643"/>
      <c r="EA11" s="643"/>
      <c r="EB11" s="643"/>
      <c r="EC11" s="689"/>
    </row>
    <row r="12" spans="2:143" ht="11.25" customHeight="1">
      <c r="B12" s="639" t="s">
        <v>248</v>
      </c>
      <c r="C12" s="640"/>
      <c r="D12" s="640"/>
      <c r="E12" s="640"/>
      <c r="F12" s="640"/>
      <c r="G12" s="640"/>
      <c r="H12" s="640"/>
      <c r="I12" s="640"/>
      <c r="J12" s="640"/>
      <c r="K12" s="640"/>
      <c r="L12" s="640"/>
      <c r="M12" s="640"/>
      <c r="N12" s="640"/>
      <c r="O12" s="640"/>
      <c r="P12" s="640"/>
      <c r="Q12" s="641"/>
      <c r="R12" s="642">
        <v>19506</v>
      </c>
      <c r="S12" s="643"/>
      <c r="T12" s="643"/>
      <c r="U12" s="643"/>
      <c r="V12" s="643"/>
      <c r="W12" s="643"/>
      <c r="X12" s="643"/>
      <c r="Y12" s="644"/>
      <c r="Z12" s="675">
        <v>0.1</v>
      </c>
      <c r="AA12" s="675"/>
      <c r="AB12" s="675"/>
      <c r="AC12" s="675"/>
      <c r="AD12" s="676">
        <v>19506</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5294589</v>
      </c>
      <c r="BH12" s="643"/>
      <c r="BI12" s="643"/>
      <c r="BJ12" s="643"/>
      <c r="BK12" s="643"/>
      <c r="BL12" s="643"/>
      <c r="BM12" s="643"/>
      <c r="BN12" s="644"/>
      <c r="BO12" s="675">
        <v>45.3</v>
      </c>
      <c r="BP12" s="675"/>
      <c r="BQ12" s="675"/>
      <c r="BR12" s="675"/>
      <c r="BS12" s="648" t="s">
        <v>237</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1364700</v>
      </c>
      <c r="CS12" s="643"/>
      <c r="CT12" s="643"/>
      <c r="CU12" s="643"/>
      <c r="CV12" s="643"/>
      <c r="CW12" s="643"/>
      <c r="CX12" s="643"/>
      <c r="CY12" s="644"/>
      <c r="CZ12" s="675">
        <v>3.9</v>
      </c>
      <c r="DA12" s="675"/>
      <c r="DB12" s="675"/>
      <c r="DC12" s="675"/>
      <c r="DD12" s="648" t="s">
        <v>129</v>
      </c>
      <c r="DE12" s="643"/>
      <c r="DF12" s="643"/>
      <c r="DG12" s="643"/>
      <c r="DH12" s="643"/>
      <c r="DI12" s="643"/>
      <c r="DJ12" s="643"/>
      <c r="DK12" s="643"/>
      <c r="DL12" s="643"/>
      <c r="DM12" s="643"/>
      <c r="DN12" s="643"/>
      <c r="DO12" s="643"/>
      <c r="DP12" s="644"/>
      <c r="DQ12" s="648">
        <v>1039976</v>
      </c>
      <c r="DR12" s="643"/>
      <c r="DS12" s="643"/>
      <c r="DT12" s="643"/>
      <c r="DU12" s="643"/>
      <c r="DV12" s="643"/>
      <c r="DW12" s="643"/>
      <c r="DX12" s="643"/>
      <c r="DY12" s="643"/>
      <c r="DZ12" s="643"/>
      <c r="EA12" s="643"/>
      <c r="EB12" s="643"/>
      <c r="EC12" s="689"/>
    </row>
    <row r="13" spans="2:143" ht="11.25" customHeight="1">
      <c r="B13" s="639" t="s">
        <v>251</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237</v>
      </c>
      <c r="AA13" s="675"/>
      <c r="AB13" s="675"/>
      <c r="AC13" s="675"/>
      <c r="AD13" s="676" t="s">
        <v>129</v>
      </c>
      <c r="AE13" s="676"/>
      <c r="AF13" s="676"/>
      <c r="AG13" s="676"/>
      <c r="AH13" s="676"/>
      <c r="AI13" s="676"/>
      <c r="AJ13" s="676"/>
      <c r="AK13" s="676"/>
      <c r="AL13" s="645" t="s">
        <v>137</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5251554</v>
      </c>
      <c r="BH13" s="643"/>
      <c r="BI13" s="643"/>
      <c r="BJ13" s="643"/>
      <c r="BK13" s="643"/>
      <c r="BL13" s="643"/>
      <c r="BM13" s="643"/>
      <c r="BN13" s="644"/>
      <c r="BO13" s="675">
        <v>45</v>
      </c>
      <c r="BP13" s="675"/>
      <c r="BQ13" s="675"/>
      <c r="BR13" s="675"/>
      <c r="BS13" s="648" t="s">
        <v>237</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2727732</v>
      </c>
      <c r="CS13" s="643"/>
      <c r="CT13" s="643"/>
      <c r="CU13" s="643"/>
      <c r="CV13" s="643"/>
      <c r="CW13" s="643"/>
      <c r="CX13" s="643"/>
      <c r="CY13" s="644"/>
      <c r="CZ13" s="675">
        <v>7.7</v>
      </c>
      <c r="DA13" s="675"/>
      <c r="DB13" s="675"/>
      <c r="DC13" s="675"/>
      <c r="DD13" s="648">
        <v>1225991</v>
      </c>
      <c r="DE13" s="643"/>
      <c r="DF13" s="643"/>
      <c r="DG13" s="643"/>
      <c r="DH13" s="643"/>
      <c r="DI13" s="643"/>
      <c r="DJ13" s="643"/>
      <c r="DK13" s="643"/>
      <c r="DL13" s="643"/>
      <c r="DM13" s="643"/>
      <c r="DN13" s="643"/>
      <c r="DO13" s="643"/>
      <c r="DP13" s="644"/>
      <c r="DQ13" s="648">
        <v>1845705</v>
      </c>
      <c r="DR13" s="643"/>
      <c r="DS13" s="643"/>
      <c r="DT13" s="643"/>
      <c r="DU13" s="643"/>
      <c r="DV13" s="643"/>
      <c r="DW13" s="643"/>
      <c r="DX13" s="643"/>
      <c r="DY13" s="643"/>
      <c r="DZ13" s="643"/>
      <c r="EA13" s="643"/>
      <c r="EB13" s="643"/>
      <c r="EC13" s="689"/>
    </row>
    <row r="14" spans="2:143" ht="11.25" customHeight="1">
      <c r="B14" s="639" t="s">
        <v>254</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129</v>
      </c>
      <c r="AA14" s="675"/>
      <c r="AB14" s="675"/>
      <c r="AC14" s="675"/>
      <c r="AD14" s="676" t="s">
        <v>137</v>
      </c>
      <c r="AE14" s="676"/>
      <c r="AF14" s="676"/>
      <c r="AG14" s="676"/>
      <c r="AH14" s="676"/>
      <c r="AI14" s="676"/>
      <c r="AJ14" s="676"/>
      <c r="AK14" s="676"/>
      <c r="AL14" s="645" t="s">
        <v>129</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174454</v>
      </c>
      <c r="BH14" s="643"/>
      <c r="BI14" s="643"/>
      <c r="BJ14" s="643"/>
      <c r="BK14" s="643"/>
      <c r="BL14" s="643"/>
      <c r="BM14" s="643"/>
      <c r="BN14" s="644"/>
      <c r="BO14" s="675">
        <v>1.5</v>
      </c>
      <c r="BP14" s="675"/>
      <c r="BQ14" s="675"/>
      <c r="BR14" s="675"/>
      <c r="BS14" s="648" t="s">
        <v>129</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926200</v>
      </c>
      <c r="CS14" s="643"/>
      <c r="CT14" s="643"/>
      <c r="CU14" s="643"/>
      <c r="CV14" s="643"/>
      <c r="CW14" s="643"/>
      <c r="CX14" s="643"/>
      <c r="CY14" s="644"/>
      <c r="CZ14" s="675">
        <v>2.6</v>
      </c>
      <c r="DA14" s="675"/>
      <c r="DB14" s="675"/>
      <c r="DC14" s="675"/>
      <c r="DD14" s="648">
        <v>58045</v>
      </c>
      <c r="DE14" s="643"/>
      <c r="DF14" s="643"/>
      <c r="DG14" s="643"/>
      <c r="DH14" s="643"/>
      <c r="DI14" s="643"/>
      <c r="DJ14" s="643"/>
      <c r="DK14" s="643"/>
      <c r="DL14" s="643"/>
      <c r="DM14" s="643"/>
      <c r="DN14" s="643"/>
      <c r="DO14" s="643"/>
      <c r="DP14" s="644"/>
      <c r="DQ14" s="648">
        <v>876056</v>
      </c>
      <c r="DR14" s="643"/>
      <c r="DS14" s="643"/>
      <c r="DT14" s="643"/>
      <c r="DU14" s="643"/>
      <c r="DV14" s="643"/>
      <c r="DW14" s="643"/>
      <c r="DX14" s="643"/>
      <c r="DY14" s="643"/>
      <c r="DZ14" s="643"/>
      <c r="EA14" s="643"/>
      <c r="EB14" s="643"/>
      <c r="EC14" s="689"/>
    </row>
    <row r="15" spans="2:143" ht="11.25" customHeight="1">
      <c r="B15" s="639" t="s">
        <v>257</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137</v>
      </c>
      <c r="AA15" s="675"/>
      <c r="AB15" s="675"/>
      <c r="AC15" s="675"/>
      <c r="AD15" s="676" t="s">
        <v>237</v>
      </c>
      <c r="AE15" s="676"/>
      <c r="AF15" s="676"/>
      <c r="AG15" s="676"/>
      <c r="AH15" s="676"/>
      <c r="AI15" s="676"/>
      <c r="AJ15" s="676"/>
      <c r="AK15" s="676"/>
      <c r="AL15" s="645" t="s">
        <v>129</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363520</v>
      </c>
      <c r="BH15" s="643"/>
      <c r="BI15" s="643"/>
      <c r="BJ15" s="643"/>
      <c r="BK15" s="643"/>
      <c r="BL15" s="643"/>
      <c r="BM15" s="643"/>
      <c r="BN15" s="644"/>
      <c r="BO15" s="675">
        <v>3.1</v>
      </c>
      <c r="BP15" s="675"/>
      <c r="BQ15" s="675"/>
      <c r="BR15" s="675"/>
      <c r="BS15" s="648" t="s">
        <v>237</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3805276</v>
      </c>
      <c r="CS15" s="643"/>
      <c r="CT15" s="643"/>
      <c r="CU15" s="643"/>
      <c r="CV15" s="643"/>
      <c r="CW15" s="643"/>
      <c r="CX15" s="643"/>
      <c r="CY15" s="644"/>
      <c r="CZ15" s="675">
        <v>10.8</v>
      </c>
      <c r="DA15" s="675"/>
      <c r="DB15" s="675"/>
      <c r="DC15" s="675"/>
      <c r="DD15" s="648">
        <v>1234458</v>
      </c>
      <c r="DE15" s="643"/>
      <c r="DF15" s="643"/>
      <c r="DG15" s="643"/>
      <c r="DH15" s="643"/>
      <c r="DI15" s="643"/>
      <c r="DJ15" s="643"/>
      <c r="DK15" s="643"/>
      <c r="DL15" s="643"/>
      <c r="DM15" s="643"/>
      <c r="DN15" s="643"/>
      <c r="DO15" s="643"/>
      <c r="DP15" s="644"/>
      <c r="DQ15" s="648">
        <v>2244567</v>
      </c>
      <c r="DR15" s="643"/>
      <c r="DS15" s="643"/>
      <c r="DT15" s="643"/>
      <c r="DU15" s="643"/>
      <c r="DV15" s="643"/>
      <c r="DW15" s="643"/>
      <c r="DX15" s="643"/>
      <c r="DY15" s="643"/>
      <c r="DZ15" s="643"/>
      <c r="EA15" s="643"/>
      <c r="EB15" s="643"/>
      <c r="EC15" s="689"/>
    </row>
    <row r="16" spans="2:143" ht="11.25" customHeight="1">
      <c r="B16" s="639" t="s">
        <v>260</v>
      </c>
      <c r="C16" s="640"/>
      <c r="D16" s="640"/>
      <c r="E16" s="640"/>
      <c r="F16" s="640"/>
      <c r="G16" s="640"/>
      <c r="H16" s="640"/>
      <c r="I16" s="640"/>
      <c r="J16" s="640"/>
      <c r="K16" s="640"/>
      <c r="L16" s="640"/>
      <c r="M16" s="640"/>
      <c r="N16" s="640"/>
      <c r="O16" s="640"/>
      <c r="P16" s="640"/>
      <c r="Q16" s="641"/>
      <c r="R16" s="642">
        <v>46270</v>
      </c>
      <c r="S16" s="643"/>
      <c r="T16" s="643"/>
      <c r="U16" s="643"/>
      <c r="V16" s="643"/>
      <c r="W16" s="643"/>
      <c r="X16" s="643"/>
      <c r="Y16" s="644"/>
      <c r="Z16" s="675">
        <v>0.1</v>
      </c>
      <c r="AA16" s="675"/>
      <c r="AB16" s="675"/>
      <c r="AC16" s="675"/>
      <c r="AD16" s="676">
        <v>46270</v>
      </c>
      <c r="AE16" s="676"/>
      <c r="AF16" s="676"/>
      <c r="AG16" s="676"/>
      <c r="AH16" s="676"/>
      <c r="AI16" s="676"/>
      <c r="AJ16" s="676"/>
      <c r="AK16" s="676"/>
      <c r="AL16" s="645">
        <v>0.3</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12022</v>
      </c>
      <c r="CS16" s="643"/>
      <c r="CT16" s="643"/>
      <c r="CU16" s="643"/>
      <c r="CV16" s="643"/>
      <c r="CW16" s="643"/>
      <c r="CX16" s="643"/>
      <c r="CY16" s="644"/>
      <c r="CZ16" s="675">
        <v>0</v>
      </c>
      <c r="DA16" s="675"/>
      <c r="DB16" s="675"/>
      <c r="DC16" s="675"/>
      <c r="DD16" s="648" t="s">
        <v>237</v>
      </c>
      <c r="DE16" s="643"/>
      <c r="DF16" s="643"/>
      <c r="DG16" s="643"/>
      <c r="DH16" s="643"/>
      <c r="DI16" s="643"/>
      <c r="DJ16" s="643"/>
      <c r="DK16" s="643"/>
      <c r="DL16" s="643"/>
      <c r="DM16" s="643"/>
      <c r="DN16" s="643"/>
      <c r="DO16" s="643"/>
      <c r="DP16" s="644"/>
      <c r="DQ16" s="648">
        <v>12022</v>
      </c>
      <c r="DR16" s="643"/>
      <c r="DS16" s="643"/>
      <c r="DT16" s="643"/>
      <c r="DU16" s="643"/>
      <c r="DV16" s="643"/>
      <c r="DW16" s="643"/>
      <c r="DX16" s="643"/>
      <c r="DY16" s="643"/>
      <c r="DZ16" s="643"/>
      <c r="EA16" s="643"/>
      <c r="EB16" s="643"/>
      <c r="EC16" s="689"/>
    </row>
    <row r="17" spans="2:133" ht="11.25" customHeight="1">
      <c r="B17" s="639" t="s">
        <v>263</v>
      </c>
      <c r="C17" s="640"/>
      <c r="D17" s="640"/>
      <c r="E17" s="640"/>
      <c r="F17" s="640"/>
      <c r="G17" s="640"/>
      <c r="H17" s="640"/>
      <c r="I17" s="640"/>
      <c r="J17" s="640"/>
      <c r="K17" s="640"/>
      <c r="L17" s="640"/>
      <c r="M17" s="640"/>
      <c r="N17" s="640"/>
      <c r="O17" s="640"/>
      <c r="P17" s="640"/>
      <c r="Q17" s="641"/>
      <c r="R17" s="642">
        <v>79437</v>
      </c>
      <c r="S17" s="643"/>
      <c r="T17" s="643"/>
      <c r="U17" s="643"/>
      <c r="V17" s="643"/>
      <c r="W17" s="643"/>
      <c r="X17" s="643"/>
      <c r="Y17" s="644"/>
      <c r="Z17" s="675">
        <v>0.2</v>
      </c>
      <c r="AA17" s="675"/>
      <c r="AB17" s="675"/>
      <c r="AC17" s="675"/>
      <c r="AD17" s="676">
        <v>79437</v>
      </c>
      <c r="AE17" s="676"/>
      <c r="AF17" s="676"/>
      <c r="AG17" s="676"/>
      <c r="AH17" s="676"/>
      <c r="AI17" s="676"/>
      <c r="AJ17" s="676"/>
      <c r="AK17" s="676"/>
      <c r="AL17" s="645">
        <v>0.6</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137</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2081737</v>
      </c>
      <c r="CS17" s="643"/>
      <c r="CT17" s="643"/>
      <c r="CU17" s="643"/>
      <c r="CV17" s="643"/>
      <c r="CW17" s="643"/>
      <c r="CX17" s="643"/>
      <c r="CY17" s="644"/>
      <c r="CZ17" s="675">
        <v>5.9</v>
      </c>
      <c r="DA17" s="675"/>
      <c r="DB17" s="675"/>
      <c r="DC17" s="675"/>
      <c r="DD17" s="648" t="s">
        <v>129</v>
      </c>
      <c r="DE17" s="643"/>
      <c r="DF17" s="643"/>
      <c r="DG17" s="643"/>
      <c r="DH17" s="643"/>
      <c r="DI17" s="643"/>
      <c r="DJ17" s="643"/>
      <c r="DK17" s="643"/>
      <c r="DL17" s="643"/>
      <c r="DM17" s="643"/>
      <c r="DN17" s="643"/>
      <c r="DO17" s="643"/>
      <c r="DP17" s="644"/>
      <c r="DQ17" s="648">
        <v>2081737</v>
      </c>
      <c r="DR17" s="643"/>
      <c r="DS17" s="643"/>
      <c r="DT17" s="643"/>
      <c r="DU17" s="643"/>
      <c r="DV17" s="643"/>
      <c r="DW17" s="643"/>
      <c r="DX17" s="643"/>
      <c r="DY17" s="643"/>
      <c r="DZ17" s="643"/>
      <c r="EA17" s="643"/>
      <c r="EB17" s="643"/>
      <c r="EC17" s="689"/>
    </row>
    <row r="18" spans="2:133" ht="11.25" customHeight="1">
      <c r="B18" s="639" t="s">
        <v>266</v>
      </c>
      <c r="C18" s="640"/>
      <c r="D18" s="640"/>
      <c r="E18" s="640"/>
      <c r="F18" s="640"/>
      <c r="G18" s="640"/>
      <c r="H18" s="640"/>
      <c r="I18" s="640"/>
      <c r="J18" s="640"/>
      <c r="K18" s="640"/>
      <c r="L18" s="640"/>
      <c r="M18" s="640"/>
      <c r="N18" s="640"/>
      <c r="O18" s="640"/>
      <c r="P18" s="640"/>
      <c r="Q18" s="641"/>
      <c r="R18" s="642">
        <v>93955</v>
      </c>
      <c r="S18" s="643"/>
      <c r="T18" s="643"/>
      <c r="U18" s="643"/>
      <c r="V18" s="643"/>
      <c r="W18" s="643"/>
      <c r="X18" s="643"/>
      <c r="Y18" s="644"/>
      <c r="Z18" s="675">
        <v>0.3</v>
      </c>
      <c r="AA18" s="675"/>
      <c r="AB18" s="675"/>
      <c r="AC18" s="675"/>
      <c r="AD18" s="676">
        <v>93955</v>
      </c>
      <c r="AE18" s="676"/>
      <c r="AF18" s="676"/>
      <c r="AG18" s="676"/>
      <c r="AH18" s="676"/>
      <c r="AI18" s="676"/>
      <c r="AJ18" s="676"/>
      <c r="AK18" s="676"/>
      <c r="AL18" s="645">
        <v>0.7</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137</v>
      </c>
      <c r="DA18" s="675"/>
      <c r="DB18" s="675"/>
      <c r="DC18" s="675"/>
      <c r="DD18" s="648" t="s">
        <v>237</v>
      </c>
      <c r="DE18" s="643"/>
      <c r="DF18" s="643"/>
      <c r="DG18" s="643"/>
      <c r="DH18" s="643"/>
      <c r="DI18" s="643"/>
      <c r="DJ18" s="643"/>
      <c r="DK18" s="643"/>
      <c r="DL18" s="643"/>
      <c r="DM18" s="643"/>
      <c r="DN18" s="643"/>
      <c r="DO18" s="643"/>
      <c r="DP18" s="644"/>
      <c r="DQ18" s="648" t="s">
        <v>237</v>
      </c>
      <c r="DR18" s="643"/>
      <c r="DS18" s="643"/>
      <c r="DT18" s="643"/>
      <c r="DU18" s="643"/>
      <c r="DV18" s="643"/>
      <c r="DW18" s="643"/>
      <c r="DX18" s="643"/>
      <c r="DY18" s="643"/>
      <c r="DZ18" s="643"/>
      <c r="EA18" s="643"/>
      <c r="EB18" s="643"/>
      <c r="EC18" s="689"/>
    </row>
    <row r="19" spans="2:133" ht="11.25" customHeight="1">
      <c r="B19" s="639" t="s">
        <v>269</v>
      </c>
      <c r="C19" s="640"/>
      <c r="D19" s="640"/>
      <c r="E19" s="640"/>
      <c r="F19" s="640"/>
      <c r="G19" s="640"/>
      <c r="H19" s="640"/>
      <c r="I19" s="640"/>
      <c r="J19" s="640"/>
      <c r="K19" s="640"/>
      <c r="L19" s="640"/>
      <c r="M19" s="640"/>
      <c r="N19" s="640"/>
      <c r="O19" s="640"/>
      <c r="P19" s="640"/>
      <c r="Q19" s="641"/>
      <c r="R19" s="642">
        <v>67015</v>
      </c>
      <c r="S19" s="643"/>
      <c r="T19" s="643"/>
      <c r="U19" s="643"/>
      <c r="V19" s="643"/>
      <c r="W19" s="643"/>
      <c r="X19" s="643"/>
      <c r="Y19" s="644"/>
      <c r="Z19" s="675">
        <v>0.2</v>
      </c>
      <c r="AA19" s="675"/>
      <c r="AB19" s="675"/>
      <c r="AC19" s="675"/>
      <c r="AD19" s="676">
        <v>67015</v>
      </c>
      <c r="AE19" s="676"/>
      <c r="AF19" s="676"/>
      <c r="AG19" s="676"/>
      <c r="AH19" s="676"/>
      <c r="AI19" s="676"/>
      <c r="AJ19" s="676"/>
      <c r="AK19" s="676"/>
      <c r="AL19" s="645">
        <v>0.5</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755607</v>
      </c>
      <c r="BH19" s="643"/>
      <c r="BI19" s="643"/>
      <c r="BJ19" s="643"/>
      <c r="BK19" s="643"/>
      <c r="BL19" s="643"/>
      <c r="BM19" s="643"/>
      <c r="BN19" s="644"/>
      <c r="BO19" s="675">
        <v>6.5</v>
      </c>
      <c r="BP19" s="675"/>
      <c r="BQ19" s="675"/>
      <c r="BR19" s="675"/>
      <c r="BS19" s="648" t="s">
        <v>129</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137</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9"/>
    </row>
    <row r="20" spans="2:133" ht="11.25" customHeight="1">
      <c r="B20" s="639" t="s">
        <v>272</v>
      </c>
      <c r="C20" s="640"/>
      <c r="D20" s="640"/>
      <c r="E20" s="640"/>
      <c r="F20" s="640"/>
      <c r="G20" s="640"/>
      <c r="H20" s="640"/>
      <c r="I20" s="640"/>
      <c r="J20" s="640"/>
      <c r="K20" s="640"/>
      <c r="L20" s="640"/>
      <c r="M20" s="640"/>
      <c r="N20" s="640"/>
      <c r="O20" s="640"/>
      <c r="P20" s="640"/>
      <c r="Q20" s="641"/>
      <c r="R20" s="642">
        <v>21914</v>
      </c>
      <c r="S20" s="643"/>
      <c r="T20" s="643"/>
      <c r="U20" s="643"/>
      <c r="V20" s="643"/>
      <c r="W20" s="643"/>
      <c r="X20" s="643"/>
      <c r="Y20" s="644"/>
      <c r="Z20" s="675">
        <v>0.1</v>
      </c>
      <c r="AA20" s="675"/>
      <c r="AB20" s="675"/>
      <c r="AC20" s="675"/>
      <c r="AD20" s="676">
        <v>21914</v>
      </c>
      <c r="AE20" s="676"/>
      <c r="AF20" s="676"/>
      <c r="AG20" s="676"/>
      <c r="AH20" s="676"/>
      <c r="AI20" s="676"/>
      <c r="AJ20" s="676"/>
      <c r="AK20" s="676"/>
      <c r="AL20" s="645">
        <v>0.2</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755607</v>
      </c>
      <c r="BH20" s="643"/>
      <c r="BI20" s="643"/>
      <c r="BJ20" s="643"/>
      <c r="BK20" s="643"/>
      <c r="BL20" s="643"/>
      <c r="BM20" s="643"/>
      <c r="BN20" s="644"/>
      <c r="BO20" s="675">
        <v>6.5</v>
      </c>
      <c r="BP20" s="675"/>
      <c r="BQ20" s="675"/>
      <c r="BR20" s="675"/>
      <c r="BS20" s="648" t="s">
        <v>237</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35225452</v>
      </c>
      <c r="CS20" s="643"/>
      <c r="CT20" s="643"/>
      <c r="CU20" s="643"/>
      <c r="CV20" s="643"/>
      <c r="CW20" s="643"/>
      <c r="CX20" s="643"/>
      <c r="CY20" s="644"/>
      <c r="CZ20" s="675">
        <v>100</v>
      </c>
      <c r="DA20" s="675"/>
      <c r="DB20" s="675"/>
      <c r="DC20" s="675"/>
      <c r="DD20" s="648">
        <v>3057635</v>
      </c>
      <c r="DE20" s="643"/>
      <c r="DF20" s="643"/>
      <c r="DG20" s="643"/>
      <c r="DH20" s="643"/>
      <c r="DI20" s="643"/>
      <c r="DJ20" s="643"/>
      <c r="DK20" s="643"/>
      <c r="DL20" s="643"/>
      <c r="DM20" s="643"/>
      <c r="DN20" s="643"/>
      <c r="DO20" s="643"/>
      <c r="DP20" s="644"/>
      <c r="DQ20" s="648">
        <v>18987405</v>
      </c>
      <c r="DR20" s="643"/>
      <c r="DS20" s="643"/>
      <c r="DT20" s="643"/>
      <c r="DU20" s="643"/>
      <c r="DV20" s="643"/>
      <c r="DW20" s="643"/>
      <c r="DX20" s="643"/>
      <c r="DY20" s="643"/>
      <c r="DZ20" s="643"/>
      <c r="EA20" s="643"/>
      <c r="EB20" s="643"/>
      <c r="EC20" s="689"/>
    </row>
    <row r="21" spans="2:133" ht="11.25" customHeight="1">
      <c r="B21" s="639" t="s">
        <v>275</v>
      </c>
      <c r="C21" s="640"/>
      <c r="D21" s="640"/>
      <c r="E21" s="640"/>
      <c r="F21" s="640"/>
      <c r="G21" s="640"/>
      <c r="H21" s="640"/>
      <c r="I21" s="640"/>
      <c r="J21" s="640"/>
      <c r="K21" s="640"/>
      <c r="L21" s="640"/>
      <c r="M21" s="640"/>
      <c r="N21" s="640"/>
      <c r="O21" s="640"/>
      <c r="P21" s="640"/>
      <c r="Q21" s="641"/>
      <c r="R21" s="642">
        <v>5026</v>
      </c>
      <c r="S21" s="643"/>
      <c r="T21" s="643"/>
      <c r="U21" s="643"/>
      <c r="V21" s="643"/>
      <c r="W21" s="643"/>
      <c r="X21" s="643"/>
      <c r="Y21" s="644"/>
      <c r="Z21" s="675">
        <v>0</v>
      </c>
      <c r="AA21" s="675"/>
      <c r="AB21" s="675"/>
      <c r="AC21" s="675"/>
      <c r="AD21" s="676">
        <v>5026</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1145</v>
      </c>
      <c r="BH21" s="643"/>
      <c r="BI21" s="643"/>
      <c r="BJ21" s="643"/>
      <c r="BK21" s="643"/>
      <c r="BL21" s="643"/>
      <c r="BM21" s="643"/>
      <c r="BN21" s="644"/>
      <c r="BO21" s="675">
        <v>0</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277</v>
      </c>
      <c r="C22" s="640"/>
      <c r="D22" s="640"/>
      <c r="E22" s="640"/>
      <c r="F22" s="640"/>
      <c r="G22" s="640"/>
      <c r="H22" s="640"/>
      <c r="I22" s="640"/>
      <c r="J22" s="640"/>
      <c r="K22" s="640"/>
      <c r="L22" s="640"/>
      <c r="M22" s="640"/>
      <c r="N22" s="640"/>
      <c r="O22" s="640"/>
      <c r="P22" s="640"/>
      <c r="Q22" s="641"/>
      <c r="R22" s="642">
        <v>1365241</v>
      </c>
      <c r="S22" s="643"/>
      <c r="T22" s="643"/>
      <c r="U22" s="643"/>
      <c r="V22" s="643"/>
      <c r="W22" s="643"/>
      <c r="X22" s="643"/>
      <c r="Y22" s="644"/>
      <c r="Z22" s="675">
        <v>3.8</v>
      </c>
      <c r="AA22" s="675"/>
      <c r="AB22" s="675"/>
      <c r="AC22" s="675"/>
      <c r="AD22" s="676">
        <v>1085208</v>
      </c>
      <c r="AE22" s="676"/>
      <c r="AF22" s="676"/>
      <c r="AG22" s="676"/>
      <c r="AH22" s="676"/>
      <c r="AI22" s="676"/>
      <c r="AJ22" s="676"/>
      <c r="AK22" s="676"/>
      <c r="AL22" s="645">
        <v>7.7</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129</v>
      </c>
      <c r="BH22" s="643"/>
      <c r="BI22" s="643"/>
      <c r="BJ22" s="643"/>
      <c r="BK22" s="643"/>
      <c r="BL22" s="643"/>
      <c r="BM22" s="643"/>
      <c r="BN22" s="644"/>
      <c r="BO22" s="675" t="s">
        <v>237</v>
      </c>
      <c r="BP22" s="675"/>
      <c r="BQ22" s="675"/>
      <c r="BR22" s="675"/>
      <c r="BS22" s="648" t="s">
        <v>129</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280</v>
      </c>
      <c r="C23" s="640"/>
      <c r="D23" s="640"/>
      <c r="E23" s="640"/>
      <c r="F23" s="640"/>
      <c r="G23" s="640"/>
      <c r="H23" s="640"/>
      <c r="I23" s="640"/>
      <c r="J23" s="640"/>
      <c r="K23" s="640"/>
      <c r="L23" s="640"/>
      <c r="M23" s="640"/>
      <c r="N23" s="640"/>
      <c r="O23" s="640"/>
      <c r="P23" s="640"/>
      <c r="Q23" s="641"/>
      <c r="R23" s="642">
        <v>1085208</v>
      </c>
      <c r="S23" s="643"/>
      <c r="T23" s="643"/>
      <c r="U23" s="643"/>
      <c r="V23" s="643"/>
      <c r="W23" s="643"/>
      <c r="X23" s="643"/>
      <c r="Y23" s="644"/>
      <c r="Z23" s="675">
        <v>3</v>
      </c>
      <c r="AA23" s="675"/>
      <c r="AB23" s="675"/>
      <c r="AC23" s="675"/>
      <c r="AD23" s="676">
        <v>1085208</v>
      </c>
      <c r="AE23" s="676"/>
      <c r="AF23" s="676"/>
      <c r="AG23" s="676"/>
      <c r="AH23" s="676"/>
      <c r="AI23" s="676"/>
      <c r="AJ23" s="676"/>
      <c r="AK23" s="676"/>
      <c r="AL23" s="645">
        <v>7.7</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754462</v>
      </c>
      <c r="BH23" s="643"/>
      <c r="BI23" s="643"/>
      <c r="BJ23" s="643"/>
      <c r="BK23" s="643"/>
      <c r="BL23" s="643"/>
      <c r="BM23" s="643"/>
      <c r="BN23" s="644"/>
      <c r="BO23" s="675">
        <v>6.5</v>
      </c>
      <c r="BP23" s="675"/>
      <c r="BQ23" s="675"/>
      <c r="BR23" s="675"/>
      <c r="BS23" s="648" t="s">
        <v>129</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c r="B24" s="639" t="s">
        <v>287</v>
      </c>
      <c r="C24" s="640"/>
      <c r="D24" s="640"/>
      <c r="E24" s="640"/>
      <c r="F24" s="640"/>
      <c r="G24" s="640"/>
      <c r="H24" s="640"/>
      <c r="I24" s="640"/>
      <c r="J24" s="640"/>
      <c r="K24" s="640"/>
      <c r="L24" s="640"/>
      <c r="M24" s="640"/>
      <c r="N24" s="640"/>
      <c r="O24" s="640"/>
      <c r="P24" s="640"/>
      <c r="Q24" s="641"/>
      <c r="R24" s="642">
        <v>280033</v>
      </c>
      <c r="S24" s="643"/>
      <c r="T24" s="643"/>
      <c r="U24" s="643"/>
      <c r="V24" s="643"/>
      <c r="W24" s="643"/>
      <c r="X24" s="643"/>
      <c r="Y24" s="644"/>
      <c r="Z24" s="675">
        <v>0.8</v>
      </c>
      <c r="AA24" s="675"/>
      <c r="AB24" s="675"/>
      <c r="AC24" s="675"/>
      <c r="AD24" s="676" t="s">
        <v>137</v>
      </c>
      <c r="AE24" s="676"/>
      <c r="AF24" s="676"/>
      <c r="AG24" s="676"/>
      <c r="AH24" s="676"/>
      <c r="AI24" s="676"/>
      <c r="AJ24" s="676"/>
      <c r="AK24" s="676"/>
      <c r="AL24" s="645" t="s">
        <v>237</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237</v>
      </c>
      <c r="BP24" s="675"/>
      <c r="BQ24" s="675"/>
      <c r="BR24" s="675"/>
      <c r="BS24" s="648" t="s">
        <v>129</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12009155</v>
      </c>
      <c r="CS24" s="698"/>
      <c r="CT24" s="698"/>
      <c r="CU24" s="698"/>
      <c r="CV24" s="698"/>
      <c r="CW24" s="698"/>
      <c r="CX24" s="698"/>
      <c r="CY24" s="741"/>
      <c r="CZ24" s="742">
        <v>34.1</v>
      </c>
      <c r="DA24" s="713"/>
      <c r="DB24" s="713"/>
      <c r="DC24" s="745"/>
      <c r="DD24" s="740">
        <v>8447279</v>
      </c>
      <c r="DE24" s="698"/>
      <c r="DF24" s="698"/>
      <c r="DG24" s="698"/>
      <c r="DH24" s="698"/>
      <c r="DI24" s="698"/>
      <c r="DJ24" s="698"/>
      <c r="DK24" s="741"/>
      <c r="DL24" s="740">
        <v>8356503</v>
      </c>
      <c r="DM24" s="698"/>
      <c r="DN24" s="698"/>
      <c r="DO24" s="698"/>
      <c r="DP24" s="698"/>
      <c r="DQ24" s="698"/>
      <c r="DR24" s="698"/>
      <c r="DS24" s="698"/>
      <c r="DT24" s="698"/>
      <c r="DU24" s="698"/>
      <c r="DV24" s="741"/>
      <c r="DW24" s="742">
        <v>55.7</v>
      </c>
      <c r="DX24" s="713"/>
      <c r="DY24" s="713"/>
      <c r="DZ24" s="713"/>
      <c r="EA24" s="713"/>
      <c r="EB24" s="713"/>
      <c r="EC24" s="743"/>
    </row>
    <row r="25" spans="2:133" ht="11.25" customHeight="1">
      <c r="B25" s="639" t="s">
        <v>290</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129</v>
      </c>
      <c r="AA25" s="675"/>
      <c r="AB25" s="675"/>
      <c r="AC25" s="675"/>
      <c r="AD25" s="676" t="s">
        <v>237</v>
      </c>
      <c r="AE25" s="676"/>
      <c r="AF25" s="676"/>
      <c r="AG25" s="676"/>
      <c r="AH25" s="676"/>
      <c r="AI25" s="676"/>
      <c r="AJ25" s="676"/>
      <c r="AK25" s="676"/>
      <c r="AL25" s="645" t="s">
        <v>129</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237</v>
      </c>
      <c r="BH25" s="643"/>
      <c r="BI25" s="643"/>
      <c r="BJ25" s="643"/>
      <c r="BK25" s="643"/>
      <c r="BL25" s="643"/>
      <c r="BM25" s="643"/>
      <c r="BN25" s="644"/>
      <c r="BO25" s="675" t="s">
        <v>237</v>
      </c>
      <c r="BP25" s="675"/>
      <c r="BQ25" s="675"/>
      <c r="BR25" s="675"/>
      <c r="BS25" s="648" t="s">
        <v>129</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5023841</v>
      </c>
      <c r="CS25" s="661"/>
      <c r="CT25" s="661"/>
      <c r="CU25" s="661"/>
      <c r="CV25" s="661"/>
      <c r="CW25" s="661"/>
      <c r="CX25" s="661"/>
      <c r="CY25" s="662"/>
      <c r="CZ25" s="645">
        <v>14.3</v>
      </c>
      <c r="DA25" s="663"/>
      <c r="DB25" s="663"/>
      <c r="DC25" s="664"/>
      <c r="DD25" s="648">
        <v>4569859</v>
      </c>
      <c r="DE25" s="661"/>
      <c r="DF25" s="661"/>
      <c r="DG25" s="661"/>
      <c r="DH25" s="661"/>
      <c r="DI25" s="661"/>
      <c r="DJ25" s="661"/>
      <c r="DK25" s="662"/>
      <c r="DL25" s="648">
        <v>4569289</v>
      </c>
      <c r="DM25" s="661"/>
      <c r="DN25" s="661"/>
      <c r="DO25" s="661"/>
      <c r="DP25" s="661"/>
      <c r="DQ25" s="661"/>
      <c r="DR25" s="661"/>
      <c r="DS25" s="661"/>
      <c r="DT25" s="661"/>
      <c r="DU25" s="661"/>
      <c r="DV25" s="662"/>
      <c r="DW25" s="645">
        <v>30.5</v>
      </c>
      <c r="DX25" s="663"/>
      <c r="DY25" s="663"/>
      <c r="DZ25" s="663"/>
      <c r="EA25" s="663"/>
      <c r="EB25" s="663"/>
      <c r="EC25" s="684"/>
    </row>
    <row r="26" spans="2:133" ht="11.25" customHeight="1">
      <c r="B26" s="639" t="s">
        <v>293</v>
      </c>
      <c r="C26" s="640"/>
      <c r="D26" s="640"/>
      <c r="E26" s="640"/>
      <c r="F26" s="640"/>
      <c r="G26" s="640"/>
      <c r="H26" s="640"/>
      <c r="I26" s="640"/>
      <c r="J26" s="640"/>
      <c r="K26" s="640"/>
      <c r="L26" s="640"/>
      <c r="M26" s="640"/>
      <c r="N26" s="640"/>
      <c r="O26" s="640"/>
      <c r="P26" s="640"/>
      <c r="Q26" s="641"/>
      <c r="R26" s="642">
        <v>15256007</v>
      </c>
      <c r="S26" s="643"/>
      <c r="T26" s="643"/>
      <c r="U26" s="643"/>
      <c r="V26" s="643"/>
      <c r="W26" s="643"/>
      <c r="X26" s="643"/>
      <c r="Y26" s="644"/>
      <c r="Z26" s="675">
        <v>41.9</v>
      </c>
      <c r="AA26" s="675"/>
      <c r="AB26" s="675"/>
      <c r="AC26" s="675"/>
      <c r="AD26" s="676">
        <v>14077859</v>
      </c>
      <c r="AE26" s="676"/>
      <c r="AF26" s="676"/>
      <c r="AG26" s="676"/>
      <c r="AH26" s="676"/>
      <c r="AI26" s="676"/>
      <c r="AJ26" s="676"/>
      <c r="AK26" s="676"/>
      <c r="AL26" s="645">
        <v>99.5</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3064145</v>
      </c>
      <c r="CS26" s="643"/>
      <c r="CT26" s="643"/>
      <c r="CU26" s="643"/>
      <c r="CV26" s="643"/>
      <c r="CW26" s="643"/>
      <c r="CX26" s="643"/>
      <c r="CY26" s="644"/>
      <c r="CZ26" s="645">
        <v>8.6999999999999993</v>
      </c>
      <c r="DA26" s="663"/>
      <c r="DB26" s="663"/>
      <c r="DC26" s="664"/>
      <c r="DD26" s="648">
        <v>2773544</v>
      </c>
      <c r="DE26" s="643"/>
      <c r="DF26" s="643"/>
      <c r="DG26" s="643"/>
      <c r="DH26" s="643"/>
      <c r="DI26" s="643"/>
      <c r="DJ26" s="643"/>
      <c r="DK26" s="644"/>
      <c r="DL26" s="648" t="s">
        <v>237</v>
      </c>
      <c r="DM26" s="643"/>
      <c r="DN26" s="643"/>
      <c r="DO26" s="643"/>
      <c r="DP26" s="643"/>
      <c r="DQ26" s="643"/>
      <c r="DR26" s="643"/>
      <c r="DS26" s="643"/>
      <c r="DT26" s="643"/>
      <c r="DU26" s="643"/>
      <c r="DV26" s="644"/>
      <c r="DW26" s="645" t="s">
        <v>129</v>
      </c>
      <c r="DX26" s="663"/>
      <c r="DY26" s="663"/>
      <c r="DZ26" s="663"/>
      <c r="EA26" s="663"/>
      <c r="EB26" s="663"/>
      <c r="EC26" s="684"/>
    </row>
    <row r="27" spans="2:133" ht="11.25" customHeight="1">
      <c r="B27" s="639" t="s">
        <v>296</v>
      </c>
      <c r="C27" s="640"/>
      <c r="D27" s="640"/>
      <c r="E27" s="640"/>
      <c r="F27" s="640"/>
      <c r="G27" s="640"/>
      <c r="H27" s="640"/>
      <c r="I27" s="640"/>
      <c r="J27" s="640"/>
      <c r="K27" s="640"/>
      <c r="L27" s="640"/>
      <c r="M27" s="640"/>
      <c r="N27" s="640"/>
      <c r="O27" s="640"/>
      <c r="P27" s="640"/>
      <c r="Q27" s="641"/>
      <c r="R27" s="642">
        <v>10214</v>
      </c>
      <c r="S27" s="643"/>
      <c r="T27" s="643"/>
      <c r="U27" s="643"/>
      <c r="V27" s="643"/>
      <c r="W27" s="643"/>
      <c r="X27" s="643"/>
      <c r="Y27" s="644"/>
      <c r="Z27" s="675">
        <v>0</v>
      </c>
      <c r="AA27" s="675"/>
      <c r="AB27" s="675"/>
      <c r="AC27" s="675"/>
      <c r="AD27" s="676">
        <v>10214</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11676188</v>
      </c>
      <c r="BH27" s="643"/>
      <c r="BI27" s="643"/>
      <c r="BJ27" s="643"/>
      <c r="BK27" s="643"/>
      <c r="BL27" s="643"/>
      <c r="BM27" s="643"/>
      <c r="BN27" s="644"/>
      <c r="BO27" s="675">
        <v>100</v>
      </c>
      <c r="BP27" s="675"/>
      <c r="BQ27" s="675"/>
      <c r="BR27" s="675"/>
      <c r="BS27" s="648">
        <v>143653</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4903577</v>
      </c>
      <c r="CS27" s="661"/>
      <c r="CT27" s="661"/>
      <c r="CU27" s="661"/>
      <c r="CV27" s="661"/>
      <c r="CW27" s="661"/>
      <c r="CX27" s="661"/>
      <c r="CY27" s="662"/>
      <c r="CZ27" s="645">
        <v>13.9</v>
      </c>
      <c r="DA27" s="663"/>
      <c r="DB27" s="663"/>
      <c r="DC27" s="664"/>
      <c r="DD27" s="648">
        <v>1795683</v>
      </c>
      <c r="DE27" s="661"/>
      <c r="DF27" s="661"/>
      <c r="DG27" s="661"/>
      <c r="DH27" s="661"/>
      <c r="DI27" s="661"/>
      <c r="DJ27" s="661"/>
      <c r="DK27" s="662"/>
      <c r="DL27" s="648">
        <v>1705477</v>
      </c>
      <c r="DM27" s="661"/>
      <c r="DN27" s="661"/>
      <c r="DO27" s="661"/>
      <c r="DP27" s="661"/>
      <c r="DQ27" s="661"/>
      <c r="DR27" s="661"/>
      <c r="DS27" s="661"/>
      <c r="DT27" s="661"/>
      <c r="DU27" s="661"/>
      <c r="DV27" s="662"/>
      <c r="DW27" s="645">
        <v>11.4</v>
      </c>
      <c r="DX27" s="663"/>
      <c r="DY27" s="663"/>
      <c r="DZ27" s="663"/>
      <c r="EA27" s="663"/>
      <c r="EB27" s="663"/>
      <c r="EC27" s="684"/>
    </row>
    <row r="28" spans="2:133" ht="11.25" customHeight="1">
      <c r="B28" s="639" t="s">
        <v>299</v>
      </c>
      <c r="C28" s="640"/>
      <c r="D28" s="640"/>
      <c r="E28" s="640"/>
      <c r="F28" s="640"/>
      <c r="G28" s="640"/>
      <c r="H28" s="640"/>
      <c r="I28" s="640"/>
      <c r="J28" s="640"/>
      <c r="K28" s="640"/>
      <c r="L28" s="640"/>
      <c r="M28" s="640"/>
      <c r="N28" s="640"/>
      <c r="O28" s="640"/>
      <c r="P28" s="640"/>
      <c r="Q28" s="641"/>
      <c r="R28" s="642">
        <v>49758</v>
      </c>
      <c r="S28" s="643"/>
      <c r="T28" s="643"/>
      <c r="U28" s="643"/>
      <c r="V28" s="643"/>
      <c r="W28" s="643"/>
      <c r="X28" s="643"/>
      <c r="Y28" s="644"/>
      <c r="Z28" s="675">
        <v>0.1</v>
      </c>
      <c r="AA28" s="675"/>
      <c r="AB28" s="675"/>
      <c r="AC28" s="675"/>
      <c r="AD28" s="676" t="s">
        <v>237</v>
      </c>
      <c r="AE28" s="676"/>
      <c r="AF28" s="676"/>
      <c r="AG28" s="676"/>
      <c r="AH28" s="676"/>
      <c r="AI28" s="676"/>
      <c r="AJ28" s="676"/>
      <c r="AK28" s="676"/>
      <c r="AL28" s="645" t="s">
        <v>237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2081737</v>
      </c>
      <c r="CS28" s="643"/>
      <c r="CT28" s="643"/>
      <c r="CU28" s="643"/>
      <c r="CV28" s="643"/>
      <c r="CW28" s="643"/>
      <c r="CX28" s="643"/>
      <c r="CY28" s="644"/>
      <c r="CZ28" s="645">
        <v>5.9</v>
      </c>
      <c r="DA28" s="663"/>
      <c r="DB28" s="663"/>
      <c r="DC28" s="664"/>
      <c r="DD28" s="648">
        <v>2081737</v>
      </c>
      <c r="DE28" s="643"/>
      <c r="DF28" s="643"/>
      <c r="DG28" s="643"/>
      <c r="DH28" s="643"/>
      <c r="DI28" s="643"/>
      <c r="DJ28" s="643"/>
      <c r="DK28" s="644"/>
      <c r="DL28" s="648">
        <v>2081737</v>
      </c>
      <c r="DM28" s="643"/>
      <c r="DN28" s="643"/>
      <c r="DO28" s="643"/>
      <c r="DP28" s="643"/>
      <c r="DQ28" s="643"/>
      <c r="DR28" s="643"/>
      <c r="DS28" s="643"/>
      <c r="DT28" s="643"/>
      <c r="DU28" s="643"/>
      <c r="DV28" s="644"/>
      <c r="DW28" s="645">
        <v>13.9</v>
      </c>
      <c r="DX28" s="663"/>
      <c r="DY28" s="663"/>
      <c r="DZ28" s="663"/>
      <c r="EA28" s="663"/>
      <c r="EB28" s="663"/>
      <c r="EC28" s="684"/>
    </row>
    <row r="29" spans="2:133" ht="11.25" customHeight="1">
      <c r="B29" s="639" t="s">
        <v>301</v>
      </c>
      <c r="C29" s="640"/>
      <c r="D29" s="640"/>
      <c r="E29" s="640"/>
      <c r="F29" s="640"/>
      <c r="G29" s="640"/>
      <c r="H29" s="640"/>
      <c r="I29" s="640"/>
      <c r="J29" s="640"/>
      <c r="K29" s="640"/>
      <c r="L29" s="640"/>
      <c r="M29" s="640"/>
      <c r="N29" s="640"/>
      <c r="O29" s="640"/>
      <c r="P29" s="640"/>
      <c r="Q29" s="641"/>
      <c r="R29" s="642">
        <v>244666</v>
      </c>
      <c r="S29" s="643"/>
      <c r="T29" s="643"/>
      <c r="U29" s="643"/>
      <c r="V29" s="643"/>
      <c r="W29" s="643"/>
      <c r="X29" s="643"/>
      <c r="Y29" s="644"/>
      <c r="Z29" s="675">
        <v>0.7</v>
      </c>
      <c r="AA29" s="675"/>
      <c r="AB29" s="675"/>
      <c r="AC29" s="675"/>
      <c r="AD29" s="676">
        <v>45817</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303</v>
      </c>
      <c r="CG29" s="682"/>
      <c r="CH29" s="682"/>
      <c r="CI29" s="682"/>
      <c r="CJ29" s="682"/>
      <c r="CK29" s="682"/>
      <c r="CL29" s="682"/>
      <c r="CM29" s="682"/>
      <c r="CN29" s="682"/>
      <c r="CO29" s="682"/>
      <c r="CP29" s="682"/>
      <c r="CQ29" s="683"/>
      <c r="CR29" s="642">
        <v>2081737</v>
      </c>
      <c r="CS29" s="661"/>
      <c r="CT29" s="661"/>
      <c r="CU29" s="661"/>
      <c r="CV29" s="661"/>
      <c r="CW29" s="661"/>
      <c r="CX29" s="661"/>
      <c r="CY29" s="662"/>
      <c r="CZ29" s="645">
        <v>5.9</v>
      </c>
      <c r="DA29" s="663"/>
      <c r="DB29" s="663"/>
      <c r="DC29" s="664"/>
      <c r="DD29" s="648">
        <v>2081737</v>
      </c>
      <c r="DE29" s="661"/>
      <c r="DF29" s="661"/>
      <c r="DG29" s="661"/>
      <c r="DH29" s="661"/>
      <c r="DI29" s="661"/>
      <c r="DJ29" s="661"/>
      <c r="DK29" s="662"/>
      <c r="DL29" s="648">
        <v>2081737</v>
      </c>
      <c r="DM29" s="661"/>
      <c r="DN29" s="661"/>
      <c r="DO29" s="661"/>
      <c r="DP29" s="661"/>
      <c r="DQ29" s="661"/>
      <c r="DR29" s="661"/>
      <c r="DS29" s="661"/>
      <c r="DT29" s="661"/>
      <c r="DU29" s="661"/>
      <c r="DV29" s="662"/>
      <c r="DW29" s="645">
        <v>13.9</v>
      </c>
      <c r="DX29" s="663"/>
      <c r="DY29" s="663"/>
      <c r="DZ29" s="663"/>
      <c r="EA29" s="663"/>
      <c r="EB29" s="663"/>
      <c r="EC29" s="684"/>
    </row>
    <row r="30" spans="2:133" ht="11.25" customHeight="1">
      <c r="B30" s="639" t="s">
        <v>304</v>
      </c>
      <c r="C30" s="640"/>
      <c r="D30" s="640"/>
      <c r="E30" s="640"/>
      <c r="F30" s="640"/>
      <c r="G30" s="640"/>
      <c r="H30" s="640"/>
      <c r="I30" s="640"/>
      <c r="J30" s="640"/>
      <c r="K30" s="640"/>
      <c r="L30" s="640"/>
      <c r="M30" s="640"/>
      <c r="N30" s="640"/>
      <c r="O30" s="640"/>
      <c r="P30" s="640"/>
      <c r="Q30" s="641"/>
      <c r="R30" s="642">
        <v>240960</v>
      </c>
      <c r="S30" s="643"/>
      <c r="T30" s="643"/>
      <c r="U30" s="643"/>
      <c r="V30" s="643"/>
      <c r="W30" s="643"/>
      <c r="X30" s="643"/>
      <c r="Y30" s="644"/>
      <c r="Z30" s="675">
        <v>0.7</v>
      </c>
      <c r="AA30" s="675"/>
      <c r="AB30" s="675"/>
      <c r="AC30" s="675"/>
      <c r="AD30" s="676" t="s">
        <v>237</v>
      </c>
      <c r="AE30" s="676"/>
      <c r="AF30" s="676"/>
      <c r="AG30" s="676"/>
      <c r="AH30" s="676"/>
      <c r="AI30" s="676"/>
      <c r="AJ30" s="676"/>
      <c r="AK30" s="676"/>
      <c r="AL30" s="645" t="s">
        <v>137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2006378</v>
      </c>
      <c r="CS30" s="643"/>
      <c r="CT30" s="643"/>
      <c r="CU30" s="643"/>
      <c r="CV30" s="643"/>
      <c r="CW30" s="643"/>
      <c r="CX30" s="643"/>
      <c r="CY30" s="644"/>
      <c r="CZ30" s="645">
        <v>5.7</v>
      </c>
      <c r="DA30" s="663"/>
      <c r="DB30" s="663"/>
      <c r="DC30" s="664"/>
      <c r="DD30" s="648">
        <v>2006378</v>
      </c>
      <c r="DE30" s="643"/>
      <c r="DF30" s="643"/>
      <c r="DG30" s="643"/>
      <c r="DH30" s="643"/>
      <c r="DI30" s="643"/>
      <c r="DJ30" s="643"/>
      <c r="DK30" s="644"/>
      <c r="DL30" s="648">
        <v>2006378</v>
      </c>
      <c r="DM30" s="643"/>
      <c r="DN30" s="643"/>
      <c r="DO30" s="643"/>
      <c r="DP30" s="643"/>
      <c r="DQ30" s="643"/>
      <c r="DR30" s="643"/>
      <c r="DS30" s="643"/>
      <c r="DT30" s="643"/>
      <c r="DU30" s="643"/>
      <c r="DV30" s="644"/>
      <c r="DW30" s="645">
        <v>13.4</v>
      </c>
      <c r="DX30" s="663"/>
      <c r="DY30" s="663"/>
      <c r="DZ30" s="663"/>
      <c r="EA30" s="663"/>
      <c r="EB30" s="663"/>
      <c r="EC30" s="684"/>
    </row>
    <row r="31" spans="2:133" ht="11.25" customHeight="1">
      <c r="B31" s="639" t="s">
        <v>308</v>
      </c>
      <c r="C31" s="640"/>
      <c r="D31" s="640"/>
      <c r="E31" s="640"/>
      <c r="F31" s="640"/>
      <c r="G31" s="640"/>
      <c r="H31" s="640"/>
      <c r="I31" s="640"/>
      <c r="J31" s="640"/>
      <c r="K31" s="640"/>
      <c r="L31" s="640"/>
      <c r="M31" s="640"/>
      <c r="N31" s="640"/>
      <c r="O31" s="640"/>
      <c r="P31" s="640"/>
      <c r="Q31" s="641"/>
      <c r="R31" s="642">
        <v>11258842</v>
      </c>
      <c r="S31" s="643"/>
      <c r="T31" s="643"/>
      <c r="U31" s="643"/>
      <c r="V31" s="643"/>
      <c r="W31" s="643"/>
      <c r="X31" s="643"/>
      <c r="Y31" s="644"/>
      <c r="Z31" s="675">
        <v>31</v>
      </c>
      <c r="AA31" s="675"/>
      <c r="AB31" s="675"/>
      <c r="AC31" s="675"/>
      <c r="AD31" s="676" t="s">
        <v>129</v>
      </c>
      <c r="AE31" s="676"/>
      <c r="AF31" s="676"/>
      <c r="AG31" s="676"/>
      <c r="AH31" s="676"/>
      <c r="AI31" s="676"/>
      <c r="AJ31" s="676"/>
      <c r="AK31" s="676"/>
      <c r="AL31" s="645" t="s">
        <v>129</v>
      </c>
      <c r="AM31" s="646"/>
      <c r="AN31" s="646"/>
      <c r="AO31" s="677"/>
      <c r="AP31" s="718" t="s">
        <v>309</v>
      </c>
      <c r="AQ31" s="719"/>
      <c r="AR31" s="719"/>
      <c r="AS31" s="719"/>
      <c r="AT31" s="724" t="s">
        <v>310</v>
      </c>
      <c r="AU31" s="231"/>
      <c r="AV31" s="231"/>
      <c r="AW31" s="231"/>
      <c r="AX31" s="708" t="s">
        <v>185</v>
      </c>
      <c r="AY31" s="709"/>
      <c r="AZ31" s="709"/>
      <c r="BA31" s="709"/>
      <c r="BB31" s="709"/>
      <c r="BC31" s="709"/>
      <c r="BD31" s="709"/>
      <c r="BE31" s="709"/>
      <c r="BF31" s="710"/>
      <c r="BG31" s="711">
        <v>99.2</v>
      </c>
      <c r="BH31" s="712"/>
      <c r="BI31" s="712"/>
      <c r="BJ31" s="712"/>
      <c r="BK31" s="712"/>
      <c r="BL31" s="712"/>
      <c r="BM31" s="713">
        <v>97.9</v>
      </c>
      <c r="BN31" s="712"/>
      <c r="BO31" s="712"/>
      <c r="BP31" s="712"/>
      <c r="BQ31" s="714"/>
      <c r="BR31" s="711">
        <v>99.2</v>
      </c>
      <c r="BS31" s="712"/>
      <c r="BT31" s="712"/>
      <c r="BU31" s="712"/>
      <c r="BV31" s="712"/>
      <c r="BW31" s="712"/>
      <c r="BX31" s="713">
        <v>98</v>
      </c>
      <c r="BY31" s="712"/>
      <c r="BZ31" s="712"/>
      <c r="CA31" s="712"/>
      <c r="CB31" s="714"/>
      <c r="CD31" s="729"/>
      <c r="CE31" s="730"/>
      <c r="CF31" s="681" t="s">
        <v>311</v>
      </c>
      <c r="CG31" s="682"/>
      <c r="CH31" s="682"/>
      <c r="CI31" s="682"/>
      <c r="CJ31" s="682"/>
      <c r="CK31" s="682"/>
      <c r="CL31" s="682"/>
      <c r="CM31" s="682"/>
      <c r="CN31" s="682"/>
      <c r="CO31" s="682"/>
      <c r="CP31" s="682"/>
      <c r="CQ31" s="683"/>
      <c r="CR31" s="642">
        <v>75359</v>
      </c>
      <c r="CS31" s="661"/>
      <c r="CT31" s="661"/>
      <c r="CU31" s="661"/>
      <c r="CV31" s="661"/>
      <c r="CW31" s="661"/>
      <c r="CX31" s="661"/>
      <c r="CY31" s="662"/>
      <c r="CZ31" s="645">
        <v>0.2</v>
      </c>
      <c r="DA31" s="663"/>
      <c r="DB31" s="663"/>
      <c r="DC31" s="664"/>
      <c r="DD31" s="648">
        <v>75359</v>
      </c>
      <c r="DE31" s="661"/>
      <c r="DF31" s="661"/>
      <c r="DG31" s="661"/>
      <c r="DH31" s="661"/>
      <c r="DI31" s="661"/>
      <c r="DJ31" s="661"/>
      <c r="DK31" s="662"/>
      <c r="DL31" s="648">
        <v>75359</v>
      </c>
      <c r="DM31" s="661"/>
      <c r="DN31" s="661"/>
      <c r="DO31" s="661"/>
      <c r="DP31" s="661"/>
      <c r="DQ31" s="661"/>
      <c r="DR31" s="661"/>
      <c r="DS31" s="661"/>
      <c r="DT31" s="661"/>
      <c r="DU31" s="661"/>
      <c r="DV31" s="662"/>
      <c r="DW31" s="645">
        <v>0.5</v>
      </c>
      <c r="DX31" s="663"/>
      <c r="DY31" s="663"/>
      <c r="DZ31" s="663"/>
      <c r="EA31" s="663"/>
      <c r="EB31" s="663"/>
      <c r="EC31" s="684"/>
    </row>
    <row r="32" spans="2:133" ht="11.25" customHeight="1">
      <c r="B32" s="733" t="s">
        <v>312</v>
      </c>
      <c r="C32" s="734"/>
      <c r="D32" s="734"/>
      <c r="E32" s="734"/>
      <c r="F32" s="734"/>
      <c r="G32" s="734"/>
      <c r="H32" s="734"/>
      <c r="I32" s="734"/>
      <c r="J32" s="734"/>
      <c r="K32" s="734"/>
      <c r="L32" s="734"/>
      <c r="M32" s="734"/>
      <c r="N32" s="734"/>
      <c r="O32" s="734"/>
      <c r="P32" s="734"/>
      <c r="Q32" s="735"/>
      <c r="R32" s="642" t="s">
        <v>137</v>
      </c>
      <c r="S32" s="643"/>
      <c r="T32" s="643"/>
      <c r="U32" s="643"/>
      <c r="V32" s="643"/>
      <c r="W32" s="643"/>
      <c r="X32" s="643"/>
      <c r="Y32" s="644"/>
      <c r="Z32" s="675" t="s">
        <v>137</v>
      </c>
      <c r="AA32" s="675"/>
      <c r="AB32" s="675"/>
      <c r="AC32" s="675"/>
      <c r="AD32" s="676" t="s">
        <v>129</v>
      </c>
      <c r="AE32" s="676"/>
      <c r="AF32" s="676"/>
      <c r="AG32" s="676"/>
      <c r="AH32" s="676"/>
      <c r="AI32" s="676"/>
      <c r="AJ32" s="676"/>
      <c r="AK32" s="676"/>
      <c r="AL32" s="645" t="s">
        <v>137</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v>
      </c>
      <c r="BH32" s="661"/>
      <c r="BI32" s="661"/>
      <c r="BJ32" s="661"/>
      <c r="BK32" s="661"/>
      <c r="BL32" s="661"/>
      <c r="BM32" s="646">
        <v>97.2</v>
      </c>
      <c r="BN32" s="707"/>
      <c r="BO32" s="707"/>
      <c r="BP32" s="707"/>
      <c r="BQ32" s="688"/>
      <c r="BR32" s="715">
        <v>99</v>
      </c>
      <c r="BS32" s="661"/>
      <c r="BT32" s="661"/>
      <c r="BU32" s="661"/>
      <c r="BV32" s="661"/>
      <c r="BW32" s="661"/>
      <c r="BX32" s="646">
        <v>97.4</v>
      </c>
      <c r="BY32" s="707"/>
      <c r="BZ32" s="707"/>
      <c r="CA32" s="707"/>
      <c r="CB32" s="688"/>
      <c r="CD32" s="731"/>
      <c r="CE32" s="732"/>
      <c r="CF32" s="681" t="s">
        <v>315</v>
      </c>
      <c r="CG32" s="682"/>
      <c r="CH32" s="682"/>
      <c r="CI32" s="682"/>
      <c r="CJ32" s="682"/>
      <c r="CK32" s="682"/>
      <c r="CL32" s="682"/>
      <c r="CM32" s="682"/>
      <c r="CN32" s="682"/>
      <c r="CO32" s="682"/>
      <c r="CP32" s="682"/>
      <c r="CQ32" s="683"/>
      <c r="CR32" s="642" t="s">
        <v>129</v>
      </c>
      <c r="CS32" s="643"/>
      <c r="CT32" s="643"/>
      <c r="CU32" s="643"/>
      <c r="CV32" s="643"/>
      <c r="CW32" s="643"/>
      <c r="CX32" s="643"/>
      <c r="CY32" s="644"/>
      <c r="CZ32" s="645" t="s">
        <v>129</v>
      </c>
      <c r="DA32" s="663"/>
      <c r="DB32" s="663"/>
      <c r="DC32" s="664"/>
      <c r="DD32" s="648" t="s">
        <v>129</v>
      </c>
      <c r="DE32" s="643"/>
      <c r="DF32" s="643"/>
      <c r="DG32" s="643"/>
      <c r="DH32" s="643"/>
      <c r="DI32" s="643"/>
      <c r="DJ32" s="643"/>
      <c r="DK32" s="644"/>
      <c r="DL32" s="648" t="s">
        <v>237</v>
      </c>
      <c r="DM32" s="643"/>
      <c r="DN32" s="643"/>
      <c r="DO32" s="643"/>
      <c r="DP32" s="643"/>
      <c r="DQ32" s="643"/>
      <c r="DR32" s="643"/>
      <c r="DS32" s="643"/>
      <c r="DT32" s="643"/>
      <c r="DU32" s="643"/>
      <c r="DV32" s="644"/>
      <c r="DW32" s="645" t="s">
        <v>237</v>
      </c>
      <c r="DX32" s="663"/>
      <c r="DY32" s="663"/>
      <c r="DZ32" s="663"/>
      <c r="EA32" s="663"/>
      <c r="EB32" s="663"/>
      <c r="EC32" s="684"/>
    </row>
    <row r="33" spans="2:133" ht="11.25" customHeight="1">
      <c r="B33" s="639" t="s">
        <v>316</v>
      </c>
      <c r="C33" s="640"/>
      <c r="D33" s="640"/>
      <c r="E33" s="640"/>
      <c r="F33" s="640"/>
      <c r="G33" s="640"/>
      <c r="H33" s="640"/>
      <c r="I33" s="640"/>
      <c r="J33" s="640"/>
      <c r="K33" s="640"/>
      <c r="L33" s="640"/>
      <c r="M33" s="640"/>
      <c r="N33" s="640"/>
      <c r="O33" s="640"/>
      <c r="P33" s="640"/>
      <c r="Q33" s="641"/>
      <c r="R33" s="642">
        <v>1694713</v>
      </c>
      <c r="S33" s="643"/>
      <c r="T33" s="643"/>
      <c r="U33" s="643"/>
      <c r="V33" s="643"/>
      <c r="W33" s="643"/>
      <c r="X33" s="643"/>
      <c r="Y33" s="644"/>
      <c r="Z33" s="675">
        <v>4.7</v>
      </c>
      <c r="AA33" s="675"/>
      <c r="AB33" s="675"/>
      <c r="AC33" s="675"/>
      <c r="AD33" s="676" t="s">
        <v>129</v>
      </c>
      <c r="AE33" s="676"/>
      <c r="AF33" s="676"/>
      <c r="AG33" s="676"/>
      <c r="AH33" s="676"/>
      <c r="AI33" s="676"/>
      <c r="AJ33" s="676"/>
      <c r="AK33" s="676"/>
      <c r="AL33" s="645" t="s">
        <v>129</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99.4</v>
      </c>
      <c r="BH33" s="627"/>
      <c r="BI33" s="627"/>
      <c r="BJ33" s="627"/>
      <c r="BK33" s="627"/>
      <c r="BL33" s="627"/>
      <c r="BM33" s="669">
        <v>98.4</v>
      </c>
      <c r="BN33" s="627"/>
      <c r="BO33" s="627"/>
      <c r="BP33" s="627"/>
      <c r="BQ33" s="671"/>
      <c r="BR33" s="706">
        <v>99.4</v>
      </c>
      <c r="BS33" s="627"/>
      <c r="BT33" s="627"/>
      <c r="BU33" s="627"/>
      <c r="BV33" s="627"/>
      <c r="BW33" s="627"/>
      <c r="BX33" s="669">
        <v>98.5</v>
      </c>
      <c r="BY33" s="627"/>
      <c r="BZ33" s="627"/>
      <c r="CA33" s="627"/>
      <c r="CB33" s="671"/>
      <c r="CD33" s="681" t="s">
        <v>318</v>
      </c>
      <c r="CE33" s="682"/>
      <c r="CF33" s="682"/>
      <c r="CG33" s="682"/>
      <c r="CH33" s="682"/>
      <c r="CI33" s="682"/>
      <c r="CJ33" s="682"/>
      <c r="CK33" s="682"/>
      <c r="CL33" s="682"/>
      <c r="CM33" s="682"/>
      <c r="CN33" s="682"/>
      <c r="CO33" s="682"/>
      <c r="CP33" s="682"/>
      <c r="CQ33" s="683"/>
      <c r="CR33" s="642">
        <v>20146640</v>
      </c>
      <c r="CS33" s="661"/>
      <c r="CT33" s="661"/>
      <c r="CU33" s="661"/>
      <c r="CV33" s="661"/>
      <c r="CW33" s="661"/>
      <c r="CX33" s="661"/>
      <c r="CY33" s="662"/>
      <c r="CZ33" s="645">
        <v>57.2</v>
      </c>
      <c r="DA33" s="663"/>
      <c r="DB33" s="663"/>
      <c r="DC33" s="664"/>
      <c r="DD33" s="648">
        <v>9530502</v>
      </c>
      <c r="DE33" s="661"/>
      <c r="DF33" s="661"/>
      <c r="DG33" s="661"/>
      <c r="DH33" s="661"/>
      <c r="DI33" s="661"/>
      <c r="DJ33" s="661"/>
      <c r="DK33" s="662"/>
      <c r="DL33" s="648">
        <v>6054999</v>
      </c>
      <c r="DM33" s="661"/>
      <c r="DN33" s="661"/>
      <c r="DO33" s="661"/>
      <c r="DP33" s="661"/>
      <c r="DQ33" s="661"/>
      <c r="DR33" s="661"/>
      <c r="DS33" s="661"/>
      <c r="DT33" s="661"/>
      <c r="DU33" s="661"/>
      <c r="DV33" s="662"/>
      <c r="DW33" s="645">
        <v>40.4</v>
      </c>
      <c r="DX33" s="663"/>
      <c r="DY33" s="663"/>
      <c r="DZ33" s="663"/>
      <c r="EA33" s="663"/>
      <c r="EB33" s="663"/>
      <c r="EC33" s="684"/>
    </row>
    <row r="34" spans="2:133" ht="11.25" customHeight="1">
      <c r="B34" s="639" t="s">
        <v>319</v>
      </c>
      <c r="C34" s="640"/>
      <c r="D34" s="640"/>
      <c r="E34" s="640"/>
      <c r="F34" s="640"/>
      <c r="G34" s="640"/>
      <c r="H34" s="640"/>
      <c r="I34" s="640"/>
      <c r="J34" s="640"/>
      <c r="K34" s="640"/>
      <c r="L34" s="640"/>
      <c r="M34" s="640"/>
      <c r="N34" s="640"/>
      <c r="O34" s="640"/>
      <c r="P34" s="640"/>
      <c r="Q34" s="641"/>
      <c r="R34" s="642">
        <v>71709</v>
      </c>
      <c r="S34" s="643"/>
      <c r="T34" s="643"/>
      <c r="U34" s="643"/>
      <c r="V34" s="643"/>
      <c r="W34" s="643"/>
      <c r="X34" s="643"/>
      <c r="Y34" s="644"/>
      <c r="Z34" s="675">
        <v>0.2</v>
      </c>
      <c r="AA34" s="675"/>
      <c r="AB34" s="675"/>
      <c r="AC34" s="675"/>
      <c r="AD34" s="676">
        <v>11597</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5163056</v>
      </c>
      <c r="CS34" s="643"/>
      <c r="CT34" s="643"/>
      <c r="CU34" s="643"/>
      <c r="CV34" s="643"/>
      <c r="CW34" s="643"/>
      <c r="CX34" s="643"/>
      <c r="CY34" s="644"/>
      <c r="CZ34" s="645">
        <v>14.7</v>
      </c>
      <c r="DA34" s="663"/>
      <c r="DB34" s="663"/>
      <c r="DC34" s="664"/>
      <c r="DD34" s="648">
        <v>3828138</v>
      </c>
      <c r="DE34" s="643"/>
      <c r="DF34" s="643"/>
      <c r="DG34" s="643"/>
      <c r="DH34" s="643"/>
      <c r="DI34" s="643"/>
      <c r="DJ34" s="643"/>
      <c r="DK34" s="644"/>
      <c r="DL34" s="648">
        <v>2866537</v>
      </c>
      <c r="DM34" s="643"/>
      <c r="DN34" s="643"/>
      <c r="DO34" s="643"/>
      <c r="DP34" s="643"/>
      <c r="DQ34" s="643"/>
      <c r="DR34" s="643"/>
      <c r="DS34" s="643"/>
      <c r="DT34" s="643"/>
      <c r="DU34" s="643"/>
      <c r="DV34" s="644"/>
      <c r="DW34" s="645">
        <v>19.100000000000001</v>
      </c>
      <c r="DX34" s="663"/>
      <c r="DY34" s="663"/>
      <c r="DZ34" s="663"/>
      <c r="EA34" s="663"/>
      <c r="EB34" s="663"/>
      <c r="EC34" s="684"/>
    </row>
    <row r="35" spans="2:133" ht="11.25" customHeight="1">
      <c r="B35" s="639" t="s">
        <v>321</v>
      </c>
      <c r="C35" s="640"/>
      <c r="D35" s="640"/>
      <c r="E35" s="640"/>
      <c r="F35" s="640"/>
      <c r="G35" s="640"/>
      <c r="H35" s="640"/>
      <c r="I35" s="640"/>
      <c r="J35" s="640"/>
      <c r="K35" s="640"/>
      <c r="L35" s="640"/>
      <c r="M35" s="640"/>
      <c r="N35" s="640"/>
      <c r="O35" s="640"/>
      <c r="P35" s="640"/>
      <c r="Q35" s="641"/>
      <c r="R35" s="642">
        <v>780301</v>
      </c>
      <c r="S35" s="643"/>
      <c r="T35" s="643"/>
      <c r="U35" s="643"/>
      <c r="V35" s="643"/>
      <c r="W35" s="643"/>
      <c r="X35" s="643"/>
      <c r="Y35" s="644"/>
      <c r="Z35" s="675">
        <v>2.1</v>
      </c>
      <c r="AA35" s="675"/>
      <c r="AB35" s="675"/>
      <c r="AC35" s="675"/>
      <c r="AD35" s="676" t="s">
        <v>137</v>
      </c>
      <c r="AE35" s="676"/>
      <c r="AF35" s="676"/>
      <c r="AG35" s="676"/>
      <c r="AH35" s="676"/>
      <c r="AI35" s="676"/>
      <c r="AJ35" s="676"/>
      <c r="AK35" s="676"/>
      <c r="AL35" s="645" t="s">
        <v>129</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82664</v>
      </c>
      <c r="CS35" s="661"/>
      <c r="CT35" s="661"/>
      <c r="CU35" s="661"/>
      <c r="CV35" s="661"/>
      <c r="CW35" s="661"/>
      <c r="CX35" s="661"/>
      <c r="CY35" s="662"/>
      <c r="CZ35" s="645">
        <v>0.2</v>
      </c>
      <c r="DA35" s="663"/>
      <c r="DB35" s="663"/>
      <c r="DC35" s="664"/>
      <c r="DD35" s="648">
        <v>77789</v>
      </c>
      <c r="DE35" s="661"/>
      <c r="DF35" s="661"/>
      <c r="DG35" s="661"/>
      <c r="DH35" s="661"/>
      <c r="DI35" s="661"/>
      <c r="DJ35" s="661"/>
      <c r="DK35" s="662"/>
      <c r="DL35" s="648">
        <v>77789</v>
      </c>
      <c r="DM35" s="661"/>
      <c r="DN35" s="661"/>
      <c r="DO35" s="661"/>
      <c r="DP35" s="661"/>
      <c r="DQ35" s="661"/>
      <c r="DR35" s="661"/>
      <c r="DS35" s="661"/>
      <c r="DT35" s="661"/>
      <c r="DU35" s="661"/>
      <c r="DV35" s="662"/>
      <c r="DW35" s="645">
        <v>0.5</v>
      </c>
      <c r="DX35" s="663"/>
      <c r="DY35" s="663"/>
      <c r="DZ35" s="663"/>
      <c r="EA35" s="663"/>
      <c r="EB35" s="663"/>
      <c r="EC35" s="684"/>
    </row>
    <row r="36" spans="2:133" ht="11.25" customHeight="1">
      <c r="B36" s="639" t="s">
        <v>325</v>
      </c>
      <c r="C36" s="640"/>
      <c r="D36" s="640"/>
      <c r="E36" s="640"/>
      <c r="F36" s="640"/>
      <c r="G36" s="640"/>
      <c r="H36" s="640"/>
      <c r="I36" s="640"/>
      <c r="J36" s="640"/>
      <c r="K36" s="640"/>
      <c r="L36" s="640"/>
      <c r="M36" s="640"/>
      <c r="N36" s="640"/>
      <c r="O36" s="640"/>
      <c r="P36" s="640"/>
      <c r="Q36" s="641"/>
      <c r="R36" s="642">
        <v>2284987</v>
      </c>
      <c r="S36" s="643"/>
      <c r="T36" s="643"/>
      <c r="U36" s="643"/>
      <c r="V36" s="643"/>
      <c r="W36" s="643"/>
      <c r="X36" s="643"/>
      <c r="Y36" s="644"/>
      <c r="Z36" s="675">
        <v>6.3</v>
      </c>
      <c r="AA36" s="675"/>
      <c r="AB36" s="675"/>
      <c r="AC36" s="675"/>
      <c r="AD36" s="676" t="s">
        <v>129</v>
      </c>
      <c r="AE36" s="676"/>
      <c r="AF36" s="676"/>
      <c r="AG36" s="676"/>
      <c r="AH36" s="676"/>
      <c r="AI36" s="676"/>
      <c r="AJ36" s="676"/>
      <c r="AK36" s="676"/>
      <c r="AL36" s="645" t="s">
        <v>129</v>
      </c>
      <c r="AM36" s="646"/>
      <c r="AN36" s="646"/>
      <c r="AO36" s="677"/>
      <c r="AP36" s="235"/>
      <c r="AQ36" s="694" t="s">
        <v>326</v>
      </c>
      <c r="AR36" s="695"/>
      <c r="AS36" s="695"/>
      <c r="AT36" s="695"/>
      <c r="AU36" s="695"/>
      <c r="AV36" s="695"/>
      <c r="AW36" s="695"/>
      <c r="AX36" s="695"/>
      <c r="AY36" s="696"/>
      <c r="AZ36" s="697">
        <v>3483294</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141636</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9605992</v>
      </c>
      <c r="CS36" s="643"/>
      <c r="CT36" s="643"/>
      <c r="CU36" s="643"/>
      <c r="CV36" s="643"/>
      <c r="CW36" s="643"/>
      <c r="CX36" s="643"/>
      <c r="CY36" s="644"/>
      <c r="CZ36" s="645">
        <v>27.3</v>
      </c>
      <c r="DA36" s="663"/>
      <c r="DB36" s="663"/>
      <c r="DC36" s="664"/>
      <c r="DD36" s="648">
        <v>1889718</v>
      </c>
      <c r="DE36" s="643"/>
      <c r="DF36" s="643"/>
      <c r="DG36" s="643"/>
      <c r="DH36" s="643"/>
      <c r="DI36" s="643"/>
      <c r="DJ36" s="643"/>
      <c r="DK36" s="644"/>
      <c r="DL36" s="648">
        <v>1183024</v>
      </c>
      <c r="DM36" s="643"/>
      <c r="DN36" s="643"/>
      <c r="DO36" s="643"/>
      <c r="DP36" s="643"/>
      <c r="DQ36" s="643"/>
      <c r="DR36" s="643"/>
      <c r="DS36" s="643"/>
      <c r="DT36" s="643"/>
      <c r="DU36" s="643"/>
      <c r="DV36" s="644"/>
      <c r="DW36" s="645">
        <v>7.9</v>
      </c>
      <c r="DX36" s="663"/>
      <c r="DY36" s="663"/>
      <c r="DZ36" s="663"/>
      <c r="EA36" s="663"/>
      <c r="EB36" s="663"/>
      <c r="EC36" s="684"/>
    </row>
    <row r="37" spans="2:133" ht="11.25" customHeight="1">
      <c r="B37" s="639" t="s">
        <v>329</v>
      </c>
      <c r="C37" s="640"/>
      <c r="D37" s="640"/>
      <c r="E37" s="640"/>
      <c r="F37" s="640"/>
      <c r="G37" s="640"/>
      <c r="H37" s="640"/>
      <c r="I37" s="640"/>
      <c r="J37" s="640"/>
      <c r="K37" s="640"/>
      <c r="L37" s="640"/>
      <c r="M37" s="640"/>
      <c r="N37" s="640"/>
      <c r="O37" s="640"/>
      <c r="P37" s="640"/>
      <c r="Q37" s="641"/>
      <c r="R37" s="642">
        <v>993244</v>
      </c>
      <c r="S37" s="643"/>
      <c r="T37" s="643"/>
      <c r="U37" s="643"/>
      <c r="V37" s="643"/>
      <c r="W37" s="643"/>
      <c r="X37" s="643"/>
      <c r="Y37" s="644"/>
      <c r="Z37" s="675">
        <v>2.7</v>
      </c>
      <c r="AA37" s="675"/>
      <c r="AB37" s="675"/>
      <c r="AC37" s="675"/>
      <c r="AD37" s="676" t="s">
        <v>237</v>
      </c>
      <c r="AE37" s="676"/>
      <c r="AF37" s="676"/>
      <c r="AG37" s="676"/>
      <c r="AH37" s="676"/>
      <c r="AI37" s="676"/>
      <c r="AJ37" s="676"/>
      <c r="AK37" s="676"/>
      <c r="AL37" s="645" t="s">
        <v>237</v>
      </c>
      <c r="AM37" s="646"/>
      <c r="AN37" s="646"/>
      <c r="AO37" s="677"/>
      <c r="AQ37" s="685" t="s">
        <v>330</v>
      </c>
      <c r="AR37" s="686"/>
      <c r="AS37" s="686"/>
      <c r="AT37" s="686"/>
      <c r="AU37" s="686"/>
      <c r="AV37" s="686"/>
      <c r="AW37" s="686"/>
      <c r="AX37" s="686"/>
      <c r="AY37" s="687"/>
      <c r="AZ37" s="642">
        <v>963295</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123312</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163852</v>
      </c>
      <c r="CS37" s="661"/>
      <c r="CT37" s="661"/>
      <c r="CU37" s="661"/>
      <c r="CV37" s="661"/>
      <c r="CW37" s="661"/>
      <c r="CX37" s="661"/>
      <c r="CY37" s="662"/>
      <c r="CZ37" s="645">
        <v>0.5</v>
      </c>
      <c r="DA37" s="663"/>
      <c r="DB37" s="663"/>
      <c r="DC37" s="664"/>
      <c r="DD37" s="648">
        <v>163852</v>
      </c>
      <c r="DE37" s="661"/>
      <c r="DF37" s="661"/>
      <c r="DG37" s="661"/>
      <c r="DH37" s="661"/>
      <c r="DI37" s="661"/>
      <c r="DJ37" s="661"/>
      <c r="DK37" s="662"/>
      <c r="DL37" s="648">
        <v>163852</v>
      </c>
      <c r="DM37" s="661"/>
      <c r="DN37" s="661"/>
      <c r="DO37" s="661"/>
      <c r="DP37" s="661"/>
      <c r="DQ37" s="661"/>
      <c r="DR37" s="661"/>
      <c r="DS37" s="661"/>
      <c r="DT37" s="661"/>
      <c r="DU37" s="661"/>
      <c r="DV37" s="662"/>
      <c r="DW37" s="645">
        <v>1.1000000000000001</v>
      </c>
      <c r="DX37" s="663"/>
      <c r="DY37" s="663"/>
      <c r="DZ37" s="663"/>
      <c r="EA37" s="663"/>
      <c r="EB37" s="663"/>
      <c r="EC37" s="684"/>
    </row>
    <row r="38" spans="2:133" ht="11.25" customHeight="1">
      <c r="B38" s="639" t="s">
        <v>333</v>
      </c>
      <c r="C38" s="640"/>
      <c r="D38" s="640"/>
      <c r="E38" s="640"/>
      <c r="F38" s="640"/>
      <c r="G38" s="640"/>
      <c r="H38" s="640"/>
      <c r="I38" s="640"/>
      <c r="J38" s="640"/>
      <c r="K38" s="640"/>
      <c r="L38" s="640"/>
      <c r="M38" s="640"/>
      <c r="N38" s="640"/>
      <c r="O38" s="640"/>
      <c r="P38" s="640"/>
      <c r="Q38" s="641"/>
      <c r="R38" s="642">
        <v>772251</v>
      </c>
      <c r="S38" s="643"/>
      <c r="T38" s="643"/>
      <c r="U38" s="643"/>
      <c r="V38" s="643"/>
      <c r="W38" s="643"/>
      <c r="X38" s="643"/>
      <c r="Y38" s="644"/>
      <c r="Z38" s="675">
        <v>2.1</v>
      </c>
      <c r="AA38" s="675"/>
      <c r="AB38" s="675"/>
      <c r="AC38" s="675"/>
      <c r="AD38" s="676">
        <v>7381</v>
      </c>
      <c r="AE38" s="676"/>
      <c r="AF38" s="676"/>
      <c r="AG38" s="676"/>
      <c r="AH38" s="676"/>
      <c r="AI38" s="676"/>
      <c r="AJ38" s="676"/>
      <c r="AK38" s="676"/>
      <c r="AL38" s="645">
        <v>0.1</v>
      </c>
      <c r="AM38" s="646"/>
      <c r="AN38" s="646"/>
      <c r="AO38" s="677"/>
      <c r="AQ38" s="685" t="s">
        <v>334</v>
      </c>
      <c r="AR38" s="686"/>
      <c r="AS38" s="686"/>
      <c r="AT38" s="686"/>
      <c r="AU38" s="686"/>
      <c r="AV38" s="686"/>
      <c r="AW38" s="686"/>
      <c r="AX38" s="686"/>
      <c r="AY38" s="687"/>
      <c r="AZ38" s="642">
        <v>30209</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9412</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2517672</v>
      </c>
      <c r="CS38" s="643"/>
      <c r="CT38" s="643"/>
      <c r="CU38" s="643"/>
      <c r="CV38" s="643"/>
      <c r="CW38" s="643"/>
      <c r="CX38" s="643"/>
      <c r="CY38" s="644"/>
      <c r="CZ38" s="645">
        <v>7.1</v>
      </c>
      <c r="DA38" s="663"/>
      <c r="DB38" s="663"/>
      <c r="DC38" s="664"/>
      <c r="DD38" s="648">
        <v>2094942</v>
      </c>
      <c r="DE38" s="643"/>
      <c r="DF38" s="643"/>
      <c r="DG38" s="643"/>
      <c r="DH38" s="643"/>
      <c r="DI38" s="643"/>
      <c r="DJ38" s="643"/>
      <c r="DK38" s="644"/>
      <c r="DL38" s="648">
        <v>1927649</v>
      </c>
      <c r="DM38" s="643"/>
      <c r="DN38" s="643"/>
      <c r="DO38" s="643"/>
      <c r="DP38" s="643"/>
      <c r="DQ38" s="643"/>
      <c r="DR38" s="643"/>
      <c r="DS38" s="643"/>
      <c r="DT38" s="643"/>
      <c r="DU38" s="643"/>
      <c r="DV38" s="644"/>
      <c r="DW38" s="645">
        <v>12.9</v>
      </c>
      <c r="DX38" s="663"/>
      <c r="DY38" s="663"/>
      <c r="DZ38" s="663"/>
      <c r="EA38" s="663"/>
      <c r="EB38" s="663"/>
      <c r="EC38" s="684"/>
    </row>
    <row r="39" spans="2:133" ht="11.25" customHeight="1">
      <c r="B39" s="639" t="s">
        <v>337</v>
      </c>
      <c r="C39" s="640"/>
      <c r="D39" s="640"/>
      <c r="E39" s="640"/>
      <c r="F39" s="640"/>
      <c r="G39" s="640"/>
      <c r="H39" s="640"/>
      <c r="I39" s="640"/>
      <c r="J39" s="640"/>
      <c r="K39" s="640"/>
      <c r="L39" s="640"/>
      <c r="M39" s="640"/>
      <c r="N39" s="640"/>
      <c r="O39" s="640"/>
      <c r="P39" s="640"/>
      <c r="Q39" s="641"/>
      <c r="R39" s="642">
        <v>2712735</v>
      </c>
      <c r="S39" s="643"/>
      <c r="T39" s="643"/>
      <c r="U39" s="643"/>
      <c r="V39" s="643"/>
      <c r="W39" s="643"/>
      <c r="X39" s="643"/>
      <c r="Y39" s="644"/>
      <c r="Z39" s="675">
        <v>7.5</v>
      </c>
      <c r="AA39" s="675"/>
      <c r="AB39" s="675"/>
      <c r="AC39" s="675"/>
      <c r="AD39" s="676" t="s">
        <v>137</v>
      </c>
      <c r="AE39" s="676"/>
      <c r="AF39" s="676"/>
      <c r="AG39" s="676"/>
      <c r="AH39" s="676"/>
      <c r="AI39" s="676"/>
      <c r="AJ39" s="676"/>
      <c r="AK39" s="676"/>
      <c r="AL39" s="645" t="s">
        <v>237</v>
      </c>
      <c r="AM39" s="646"/>
      <c r="AN39" s="646"/>
      <c r="AO39" s="677"/>
      <c r="AQ39" s="685" t="s">
        <v>338</v>
      </c>
      <c r="AR39" s="686"/>
      <c r="AS39" s="686"/>
      <c r="AT39" s="686"/>
      <c r="AU39" s="686"/>
      <c r="AV39" s="686"/>
      <c r="AW39" s="686"/>
      <c r="AX39" s="686"/>
      <c r="AY39" s="687"/>
      <c r="AZ39" s="642">
        <v>2327</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14435</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1951251</v>
      </c>
      <c r="CS39" s="661"/>
      <c r="CT39" s="661"/>
      <c r="CU39" s="661"/>
      <c r="CV39" s="661"/>
      <c r="CW39" s="661"/>
      <c r="CX39" s="661"/>
      <c r="CY39" s="662"/>
      <c r="CZ39" s="645">
        <v>5.5</v>
      </c>
      <c r="DA39" s="663"/>
      <c r="DB39" s="663"/>
      <c r="DC39" s="664"/>
      <c r="DD39" s="648">
        <v>1112410</v>
      </c>
      <c r="DE39" s="661"/>
      <c r="DF39" s="661"/>
      <c r="DG39" s="661"/>
      <c r="DH39" s="661"/>
      <c r="DI39" s="661"/>
      <c r="DJ39" s="661"/>
      <c r="DK39" s="662"/>
      <c r="DL39" s="648" t="s">
        <v>237</v>
      </c>
      <c r="DM39" s="661"/>
      <c r="DN39" s="661"/>
      <c r="DO39" s="661"/>
      <c r="DP39" s="661"/>
      <c r="DQ39" s="661"/>
      <c r="DR39" s="661"/>
      <c r="DS39" s="661"/>
      <c r="DT39" s="661"/>
      <c r="DU39" s="661"/>
      <c r="DV39" s="662"/>
      <c r="DW39" s="645" t="s">
        <v>129</v>
      </c>
      <c r="DX39" s="663"/>
      <c r="DY39" s="663"/>
      <c r="DZ39" s="663"/>
      <c r="EA39" s="663"/>
      <c r="EB39" s="663"/>
      <c r="EC39" s="684"/>
    </row>
    <row r="40" spans="2:133" ht="11.25" customHeight="1">
      <c r="B40" s="639" t="s">
        <v>341</v>
      </c>
      <c r="C40" s="640"/>
      <c r="D40" s="640"/>
      <c r="E40" s="640"/>
      <c r="F40" s="640"/>
      <c r="G40" s="640"/>
      <c r="H40" s="640"/>
      <c r="I40" s="640"/>
      <c r="J40" s="640"/>
      <c r="K40" s="640"/>
      <c r="L40" s="640"/>
      <c r="M40" s="640"/>
      <c r="N40" s="640"/>
      <c r="O40" s="640"/>
      <c r="P40" s="640"/>
      <c r="Q40" s="641"/>
      <c r="R40" s="642" t="s">
        <v>237</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129</v>
      </c>
      <c r="AM40" s="646"/>
      <c r="AN40" s="646"/>
      <c r="AO40" s="677"/>
      <c r="AQ40" s="685" t="s">
        <v>342</v>
      </c>
      <c r="AR40" s="686"/>
      <c r="AS40" s="686"/>
      <c r="AT40" s="686"/>
      <c r="AU40" s="686"/>
      <c r="AV40" s="686"/>
      <c r="AW40" s="686"/>
      <c r="AX40" s="686"/>
      <c r="AY40" s="687"/>
      <c r="AZ40" s="642" t="s">
        <v>129</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93</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826005</v>
      </c>
      <c r="CS40" s="643"/>
      <c r="CT40" s="643"/>
      <c r="CU40" s="643"/>
      <c r="CV40" s="643"/>
      <c r="CW40" s="643"/>
      <c r="CX40" s="643"/>
      <c r="CY40" s="644"/>
      <c r="CZ40" s="645">
        <v>2.2999999999999998</v>
      </c>
      <c r="DA40" s="663"/>
      <c r="DB40" s="663"/>
      <c r="DC40" s="664"/>
      <c r="DD40" s="648">
        <v>527505</v>
      </c>
      <c r="DE40" s="643"/>
      <c r="DF40" s="643"/>
      <c r="DG40" s="643"/>
      <c r="DH40" s="643"/>
      <c r="DI40" s="643"/>
      <c r="DJ40" s="643"/>
      <c r="DK40" s="644"/>
      <c r="DL40" s="648" t="s">
        <v>137</v>
      </c>
      <c r="DM40" s="643"/>
      <c r="DN40" s="643"/>
      <c r="DO40" s="643"/>
      <c r="DP40" s="643"/>
      <c r="DQ40" s="643"/>
      <c r="DR40" s="643"/>
      <c r="DS40" s="643"/>
      <c r="DT40" s="643"/>
      <c r="DU40" s="643"/>
      <c r="DV40" s="644"/>
      <c r="DW40" s="645" t="s">
        <v>137</v>
      </c>
      <c r="DX40" s="663"/>
      <c r="DY40" s="663"/>
      <c r="DZ40" s="663"/>
      <c r="EA40" s="663"/>
      <c r="EB40" s="663"/>
      <c r="EC40" s="684"/>
    </row>
    <row r="41" spans="2:133" ht="11.25" customHeight="1">
      <c r="B41" s="639" t="s">
        <v>346</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137</v>
      </c>
      <c r="AE41" s="676"/>
      <c r="AF41" s="676"/>
      <c r="AG41" s="676"/>
      <c r="AH41" s="676"/>
      <c r="AI41" s="676"/>
      <c r="AJ41" s="676"/>
      <c r="AK41" s="676"/>
      <c r="AL41" s="645" t="s">
        <v>237</v>
      </c>
      <c r="AM41" s="646"/>
      <c r="AN41" s="646"/>
      <c r="AO41" s="677"/>
      <c r="AQ41" s="685" t="s">
        <v>347</v>
      </c>
      <c r="AR41" s="686"/>
      <c r="AS41" s="686"/>
      <c r="AT41" s="686"/>
      <c r="AU41" s="686"/>
      <c r="AV41" s="686"/>
      <c r="AW41" s="686"/>
      <c r="AX41" s="686"/>
      <c r="AY41" s="687"/>
      <c r="AZ41" s="642">
        <v>504088</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129</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237</v>
      </c>
      <c r="CS41" s="661"/>
      <c r="CT41" s="661"/>
      <c r="CU41" s="661"/>
      <c r="CV41" s="661"/>
      <c r="CW41" s="661"/>
      <c r="CX41" s="661"/>
      <c r="CY41" s="662"/>
      <c r="CZ41" s="645" t="s">
        <v>129</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350</v>
      </c>
      <c r="C42" s="640"/>
      <c r="D42" s="640"/>
      <c r="E42" s="640"/>
      <c r="F42" s="640"/>
      <c r="G42" s="640"/>
      <c r="H42" s="640"/>
      <c r="I42" s="640"/>
      <c r="J42" s="640"/>
      <c r="K42" s="640"/>
      <c r="L42" s="640"/>
      <c r="M42" s="640"/>
      <c r="N42" s="640"/>
      <c r="O42" s="640"/>
      <c r="P42" s="640"/>
      <c r="Q42" s="641"/>
      <c r="R42" s="642">
        <v>836746</v>
      </c>
      <c r="S42" s="643"/>
      <c r="T42" s="643"/>
      <c r="U42" s="643"/>
      <c r="V42" s="643"/>
      <c r="W42" s="643"/>
      <c r="X42" s="643"/>
      <c r="Y42" s="644"/>
      <c r="Z42" s="675">
        <v>2.2999999999999998</v>
      </c>
      <c r="AA42" s="675"/>
      <c r="AB42" s="675"/>
      <c r="AC42" s="675"/>
      <c r="AD42" s="676" t="s">
        <v>237</v>
      </c>
      <c r="AE42" s="676"/>
      <c r="AF42" s="676"/>
      <c r="AG42" s="676"/>
      <c r="AH42" s="676"/>
      <c r="AI42" s="676"/>
      <c r="AJ42" s="676"/>
      <c r="AK42" s="676"/>
      <c r="AL42" s="645" t="s">
        <v>137</v>
      </c>
      <c r="AM42" s="646"/>
      <c r="AN42" s="646"/>
      <c r="AO42" s="677"/>
      <c r="AQ42" s="678" t="s">
        <v>351</v>
      </c>
      <c r="AR42" s="679"/>
      <c r="AS42" s="679"/>
      <c r="AT42" s="679"/>
      <c r="AU42" s="679"/>
      <c r="AV42" s="679"/>
      <c r="AW42" s="679"/>
      <c r="AX42" s="679"/>
      <c r="AY42" s="680"/>
      <c r="AZ42" s="626">
        <v>1983375</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318</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3069657</v>
      </c>
      <c r="CS42" s="643"/>
      <c r="CT42" s="643"/>
      <c r="CU42" s="643"/>
      <c r="CV42" s="643"/>
      <c r="CW42" s="643"/>
      <c r="CX42" s="643"/>
      <c r="CY42" s="644"/>
      <c r="CZ42" s="645">
        <v>8.6999999999999993</v>
      </c>
      <c r="DA42" s="646"/>
      <c r="DB42" s="646"/>
      <c r="DC42" s="647"/>
      <c r="DD42" s="648">
        <v>1009624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354</v>
      </c>
      <c r="C43" s="624"/>
      <c r="D43" s="624"/>
      <c r="E43" s="624"/>
      <c r="F43" s="624"/>
      <c r="G43" s="624"/>
      <c r="H43" s="624"/>
      <c r="I43" s="624"/>
      <c r="J43" s="624"/>
      <c r="K43" s="624"/>
      <c r="L43" s="624"/>
      <c r="M43" s="624"/>
      <c r="N43" s="624"/>
      <c r="O43" s="624"/>
      <c r="P43" s="624"/>
      <c r="Q43" s="625"/>
      <c r="R43" s="626">
        <v>36370387</v>
      </c>
      <c r="S43" s="665"/>
      <c r="T43" s="665"/>
      <c r="U43" s="665"/>
      <c r="V43" s="665"/>
      <c r="W43" s="665"/>
      <c r="X43" s="665"/>
      <c r="Y43" s="666"/>
      <c r="Z43" s="667">
        <v>100</v>
      </c>
      <c r="AA43" s="667"/>
      <c r="AB43" s="667"/>
      <c r="AC43" s="667"/>
      <c r="AD43" s="668">
        <v>14152868</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112934</v>
      </c>
      <c r="CS43" s="661"/>
      <c r="CT43" s="661"/>
      <c r="CU43" s="661"/>
      <c r="CV43" s="661"/>
      <c r="CW43" s="661"/>
      <c r="CX43" s="661"/>
      <c r="CY43" s="662"/>
      <c r="CZ43" s="645">
        <v>0.3</v>
      </c>
      <c r="DA43" s="663"/>
      <c r="DB43" s="663"/>
      <c r="DC43" s="664"/>
      <c r="DD43" s="648">
        <v>112934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3057635</v>
      </c>
      <c r="CS44" s="643"/>
      <c r="CT44" s="643"/>
      <c r="CU44" s="643"/>
      <c r="CV44" s="643"/>
      <c r="CW44" s="643"/>
      <c r="CX44" s="643"/>
      <c r="CY44" s="644"/>
      <c r="CZ44" s="645">
        <v>8.6999999999999993</v>
      </c>
      <c r="DA44" s="646"/>
      <c r="DB44" s="646"/>
      <c r="DC44" s="647"/>
      <c r="DD44" s="648">
        <v>997602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955313</v>
      </c>
      <c r="CS45" s="661"/>
      <c r="CT45" s="661"/>
      <c r="CU45" s="661"/>
      <c r="CV45" s="661"/>
      <c r="CW45" s="661"/>
      <c r="CX45" s="661"/>
      <c r="CY45" s="662"/>
      <c r="CZ45" s="645">
        <v>2.7</v>
      </c>
      <c r="DA45" s="663"/>
      <c r="DB45" s="663"/>
      <c r="DC45" s="664"/>
      <c r="DD45" s="648">
        <v>46522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2030265</v>
      </c>
      <c r="CS46" s="643"/>
      <c r="CT46" s="643"/>
      <c r="CU46" s="643"/>
      <c r="CV46" s="643"/>
      <c r="CW46" s="643"/>
      <c r="CX46" s="643"/>
      <c r="CY46" s="644"/>
      <c r="CZ46" s="645">
        <v>5.8</v>
      </c>
      <c r="DA46" s="646"/>
      <c r="DB46" s="646"/>
      <c r="DC46" s="647"/>
      <c r="DD46" s="648">
        <v>919623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12022</v>
      </c>
      <c r="CS47" s="661"/>
      <c r="CT47" s="661"/>
      <c r="CU47" s="661"/>
      <c r="CV47" s="661"/>
      <c r="CW47" s="661"/>
      <c r="CX47" s="661"/>
      <c r="CY47" s="662"/>
      <c r="CZ47" s="645">
        <v>0</v>
      </c>
      <c r="DA47" s="663"/>
      <c r="DB47" s="663"/>
      <c r="DC47" s="664"/>
      <c r="DD47" s="648">
        <v>12022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237</v>
      </c>
      <c r="CS48" s="643"/>
      <c r="CT48" s="643"/>
      <c r="CU48" s="643"/>
      <c r="CV48" s="643"/>
      <c r="CW48" s="643"/>
      <c r="CX48" s="643"/>
      <c r="CY48" s="644"/>
      <c r="CZ48" s="645" t="s">
        <v>237</v>
      </c>
      <c r="DA48" s="646"/>
      <c r="DB48" s="646"/>
      <c r="DC48" s="647"/>
      <c r="DD48" s="648" t="s">
        <v>237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35225452</v>
      </c>
      <c r="CS49" s="627"/>
      <c r="CT49" s="627"/>
      <c r="CU49" s="627"/>
      <c r="CV49" s="627"/>
      <c r="CW49" s="627"/>
      <c r="CX49" s="627"/>
      <c r="CY49" s="628"/>
      <c r="CZ49" s="629">
        <v>100</v>
      </c>
      <c r="DA49" s="630"/>
      <c r="DB49" s="630"/>
      <c r="DC49" s="631"/>
      <c r="DD49" s="632">
        <v>18987405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vFjYclrvot2HykOT28rTfSTXsvFwm2HeVnQHzR4B6sRQIyEMGm1Pjha2FJ2GeMVCZOdiu9PmYzWZHRy/5Rv0A==" saltValue="2nxkKoRuoLbKqiT+YUKK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366</v>
      </c>
      <c r="DK2" s="1169"/>
      <c r="DL2" s="1169"/>
      <c r="DM2" s="1169"/>
      <c r="DN2" s="1169"/>
      <c r="DO2" s="1170"/>
      <c r="DP2" s="251"/>
      <c r="DQ2" s="1168" t="s">
        <v>367</v>
      </c>
      <c r="DR2" s="1169"/>
      <c r="DS2" s="1169"/>
      <c r="DT2" s="1169"/>
      <c r="DU2" s="1169"/>
      <c r="DV2" s="1169"/>
      <c r="DW2" s="1169"/>
      <c r="DX2" s="1169"/>
      <c r="DY2" s="1169"/>
      <c r="DZ2" s="1170"/>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1" t="s">
        <v>368</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3" t="s">
        <v>370</v>
      </c>
      <c r="B5" s="1054"/>
      <c r="C5" s="1054"/>
      <c r="D5" s="1054"/>
      <c r="E5" s="1054"/>
      <c r="F5" s="1054"/>
      <c r="G5" s="1054"/>
      <c r="H5" s="1054"/>
      <c r="I5" s="1054"/>
      <c r="J5" s="1054"/>
      <c r="K5" s="1054"/>
      <c r="L5" s="1054"/>
      <c r="M5" s="1054"/>
      <c r="N5" s="1054"/>
      <c r="O5" s="1054"/>
      <c r="P5" s="1055"/>
      <c r="Q5" s="1059" t="s">
        <v>371</v>
      </c>
      <c r="R5" s="1060"/>
      <c r="S5" s="1060"/>
      <c r="T5" s="1060"/>
      <c r="U5" s="1061"/>
      <c r="V5" s="1059" t="s">
        <v>372</v>
      </c>
      <c r="W5" s="1060"/>
      <c r="X5" s="1060"/>
      <c r="Y5" s="1060"/>
      <c r="Z5" s="1061"/>
      <c r="AA5" s="1059" t="s">
        <v>373</v>
      </c>
      <c r="AB5" s="1060"/>
      <c r="AC5" s="1060"/>
      <c r="AD5" s="1060"/>
      <c r="AE5" s="1060"/>
      <c r="AF5" s="1171" t="s">
        <v>374</v>
      </c>
      <c r="AG5" s="1060"/>
      <c r="AH5" s="1060"/>
      <c r="AI5" s="1060"/>
      <c r="AJ5" s="1075"/>
      <c r="AK5" s="1060" t="s">
        <v>375</v>
      </c>
      <c r="AL5" s="1060"/>
      <c r="AM5" s="1060"/>
      <c r="AN5" s="1060"/>
      <c r="AO5" s="1061"/>
      <c r="AP5" s="1059" t="s">
        <v>376</v>
      </c>
      <c r="AQ5" s="1060"/>
      <c r="AR5" s="1060"/>
      <c r="AS5" s="1060"/>
      <c r="AT5" s="1061"/>
      <c r="AU5" s="1059" t="s">
        <v>377</v>
      </c>
      <c r="AV5" s="1060"/>
      <c r="AW5" s="1060"/>
      <c r="AX5" s="1060"/>
      <c r="AY5" s="1075"/>
      <c r="AZ5" s="258"/>
      <c r="BA5" s="258"/>
      <c r="BB5" s="258"/>
      <c r="BC5" s="258"/>
      <c r="BD5" s="258"/>
      <c r="BE5" s="259"/>
      <c r="BF5" s="259"/>
      <c r="BG5" s="259"/>
      <c r="BH5" s="259"/>
      <c r="BI5" s="259"/>
      <c r="BJ5" s="259"/>
      <c r="BK5" s="259"/>
      <c r="BL5" s="259"/>
      <c r="BM5" s="259"/>
      <c r="BN5" s="259"/>
      <c r="BO5" s="259"/>
      <c r="BP5" s="259"/>
      <c r="BQ5" s="1053" t="s">
        <v>378</v>
      </c>
      <c r="BR5" s="1054"/>
      <c r="BS5" s="1054"/>
      <c r="BT5" s="1054"/>
      <c r="BU5" s="1054"/>
      <c r="BV5" s="1054"/>
      <c r="BW5" s="1054"/>
      <c r="BX5" s="1054"/>
      <c r="BY5" s="1054"/>
      <c r="BZ5" s="1054"/>
      <c r="CA5" s="1054"/>
      <c r="CB5" s="1054"/>
      <c r="CC5" s="1054"/>
      <c r="CD5" s="1054"/>
      <c r="CE5" s="1054"/>
      <c r="CF5" s="1054"/>
      <c r="CG5" s="1055"/>
      <c r="CH5" s="1059" t="s">
        <v>379</v>
      </c>
      <c r="CI5" s="1060"/>
      <c r="CJ5" s="1060"/>
      <c r="CK5" s="1060"/>
      <c r="CL5" s="1061"/>
      <c r="CM5" s="1059" t="s">
        <v>380</v>
      </c>
      <c r="CN5" s="1060"/>
      <c r="CO5" s="1060"/>
      <c r="CP5" s="1060"/>
      <c r="CQ5" s="1061"/>
      <c r="CR5" s="1059" t="s">
        <v>381</v>
      </c>
      <c r="CS5" s="1060"/>
      <c r="CT5" s="1060"/>
      <c r="CU5" s="1060"/>
      <c r="CV5" s="1061"/>
      <c r="CW5" s="1059" t="s">
        <v>382</v>
      </c>
      <c r="CX5" s="1060"/>
      <c r="CY5" s="1060"/>
      <c r="CZ5" s="1060"/>
      <c r="DA5" s="1061"/>
      <c r="DB5" s="1059" t="s">
        <v>383</v>
      </c>
      <c r="DC5" s="1060"/>
      <c r="DD5" s="1060"/>
      <c r="DE5" s="1060"/>
      <c r="DF5" s="1061"/>
      <c r="DG5" s="1156" t="s">
        <v>384</v>
      </c>
      <c r="DH5" s="1157"/>
      <c r="DI5" s="1157"/>
      <c r="DJ5" s="1157"/>
      <c r="DK5" s="1158"/>
      <c r="DL5" s="1156" t="s">
        <v>385</v>
      </c>
      <c r="DM5" s="1157"/>
      <c r="DN5" s="1157"/>
      <c r="DO5" s="1157"/>
      <c r="DP5" s="1158"/>
      <c r="DQ5" s="1059" t="s">
        <v>386</v>
      </c>
      <c r="DR5" s="1060"/>
      <c r="DS5" s="1060"/>
      <c r="DT5" s="1060"/>
      <c r="DU5" s="1061"/>
      <c r="DV5" s="1059" t="s">
        <v>377</v>
      </c>
      <c r="DW5" s="1060"/>
      <c r="DX5" s="1060"/>
      <c r="DY5" s="1060"/>
      <c r="DZ5" s="1075"/>
      <c r="EA5" s="256"/>
    </row>
    <row r="6" spans="1:131" s="257" customFormat="1" ht="26.25" customHeight="1" thickBot="1">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6"/>
    </row>
    <row r="7" spans="1:131" s="257" customFormat="1" ht="26.25" customHeight="1" thickTop="1">
      <c r="A7" s="260">
        <v>1</v>
      </c>
      <c r="B7" s="1108" t="s">
        <v>387</v>
      </c>
      <c r="C7" s="1109"/>
      <c r="D7" s="1109"/>
      <c r="E7" s="1109"/>
      <c r="F7" s="1109"/>
      <c r="G7" s="1109"/>
      <c r="H7" s="1109"/>
      <c r="I7" s="1109"/>
      <c r="J7" s="1109"/>
      <c r="K7" s="1109"/>
      <c r="L7" s="1109"/>
      <c r="M7" s="1109"/>
      <c r="N7" s="1109"/>
      <c r="O7" s="1109"/>
      <c r="P7" s="1110"/>
      <c r="Q7" s="1162">
        <v>36370</v>
      </c>
      <c r="R7" s="1163"/>
      <c r="S7" s="1163"/>
      <c r="T7" s="1163"/>
      <c r="U7" s="1163"/>
      <c r="V7" s="1163">
        <v>35225</v>
      </c>
      <c r="W7" s="1163"/>
      <c r="X7" s="1163"/>
      <c r="Y7" s="1163"/>
      <c r="Z7" s="1163"/>
      <c r="AA7" s="1163">
        <v>1145</v>
      </c>
      <c r="AB7" s="1163"/>
      <c r="AC7" s="1163"/>
      <c r="AD7" s="1163"/>
      <c r="AE7" s="1164"/>
      <c r="AF7" s="1165">
        <v>1068</v>
      </c>
      <c r="AG7" s="1166"/>
      <c r="AH7" s="1166"/>
      <c r="AI7" s="1166"/>
      <c r="AJ7" s="1167"/>
      <c r="AK7" s="1149">
        <v>2243</v>
      </c>
      <c r="AL7" s="1150"/>
      <c r="AM7" s="1150"/>
      <c r="AN7" s="1150"/>
      <c r="AO7" s="1150"/>
      <c r="AP7" s="1150">
        <v>20340</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589</v>
      </c>
      <c r="BT7" s="1154"/>
      <c r="BU7" s="1154"/>
      <c r="BV7" s="1154"/>
      <c r="BW7" s="1154"/>
      <c r="BX7" s="1154"/>
      <c r="BY7" s="1154"/>
      <c r="BZ7" s="1154"/>
      <c r="CA7" s="1154"/>
      <c r="CB7" s="1154"/>
      <c r="CC7" s="1154"/>
      <c r="CD7" s="1154"/>
      <c r="CE7" s="1154"/>
      <c r="CF7" s="1154"/>
      <c r="CG7" s="1155"/>
      <c r="CH7" s="1146">
        <v>0</v>
      </c>
      <c r="CI7" s="1147"/>
      <c r="CJ7" s="1147"/>
      <c r="CK7" s="1147"/>
      <c r="CL7" s="1148"/>
      <c r="CM7" s="1146">
        <v>55</v>
      </c>
      <c r="CN7" s="1147"/>
      <c r="CO7" s="1147"/>
      <c r="CP7" s="1147"/>
      <c r="CQ7" s="1148"/>
      <c r="CR7" s="1146">
        <v>10</v>
      </c>
      <c r="CS7" s="1147"/>
      <c r="CT7" s="1147"/>
      <c r="CU7" s="1147"/>
      <c r="CV7" s="1148"/>
      <c r="CW7" s="1146" t="s">
        <v>584</v>
      </c>
      <c r="CX7" s="1147"/>
      <c r="CY7" s="1147"/>
      <c r="CZ7" s="1147"/>
      <c r="DA7" s="1148"/>
      <c r="DB7" s="1146">
        <v>1</v>
      </c>
      <c r="DC7" s="1147"/>
      <c r="DD7" s="1147"/>
      <c r="DE7" s="1147"/>
      <c r="DF7" s="1148"/>
      <c r="DG7" s="1146">
        <v>22</v>
      </c>
      <c r="DH7" s="1147"/>
      <c r="DI7" s="1147"/>
      <c r="DJ7" s="1147"/>
      <c r="DK7" s="1148"/>
      <c r="DL7" s="1146" t="s">
        <v>584</v>
      </c>
      <c r="DM7" s="1147"/>
      <c r="DN7" s="1147"/>
      <c r="DO7" s="1147"/>
      <c r="DP7" s="1148"/>
      <c r="DQ7" s="1146" t="s">
        <v>584</v>
      </c>
      <c r="DR7" s="1147"/>
      <c r="DS7" s="1147"/>
      <c r="DT7" s="1147"/>
      <c r="DU7" s="1148"/>
      <c r="DV7" s="1173"/>
      <c r="DW7" s="1174"/>
      <c r="DX7" s="1174"/>
      <c r="DY7" s="1174"/>
      <c r="DZ7" s="1175"/>
      <c r="EA7" s="256"/>
    </row>
    <row r="8" spans="1:131" s="257" customFormat="1" ht="26.25" customHeight="1">
      <c r="A8" s="263">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4"/>
      <c r="AL8" s="1145"/>
      <c r="AM8" s="1145"/>
      <c r="AN8" s="1145"/>
      <c r="AO8" s="1145"/>
      <c r="AP8" s="1145"/>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2" t="s">
        <v>590</v>
      </c>
      <c r="BT8" s="1073"/>
      <c r="BU8" s="1073"/>
      <c r="BV8" s="1073"/>
      <c r="BW8" s="1073"/>
      <c r="BX8" s="1073"/>
      <c r="BY8" s="1073"/>
      <c r="BZ8" s="1073"/>
      <c r="CA8" s="1073"/>
      <c r="CB8" s="1073"/>
      <c r="CC8" s="1073"/>
      <c r="CD8" s="1073"/>
      <c r="CE8" s="1073"/>
      <c r="CF8" s="1073"/>
      <c r="CG8" s="1074"/>
      <c r="CH8" s="1047">
        <v>11</v>
      </c>
      <c r="CI8" s="1048"/>
      <c r="CJ8" s="1048"/>
      <c r="CK8" s="1048"/>
      <c r="CL8" s="1049"/>
      <c r="CM8" s="1047">
        <v>130</v>
      </c>
      <c r="CN8" s="1048"/>
      <c r="CO8" s="1048"/>
      <c r="CP8" s="1048"/>
      <c r="CQ8" s="1049"/>
      <c r="CR8" s="1047">
        <v>15</v>
      </c>
      <c r="CS8" s="1048"/>
      <c r="CT8" s="1048"/>
      <c r="CU8" s="1048"/>
      <c r="CV8" s="1049"/>
      <c r="CW8" s="1047" t="s">
        <v>584</v>
      </c>
      <c r="CX8" s="1048"/>
      <c r="CY8" s="1048"/>
      <c r="CZ8" s="1048"/>
      <c r="DA8" s="1049"/>
      <c r="DB8" s="1047" t="s">
        <v>584</v>
      </c>
      <c r="DC8" s="1048"/>
      <c r="DD8" s="1048"/>
      <c r="DE8" s="1048"/>
      <c r="DF8" s="1049"/>
      <c r="DG8" s="1047" t="s">
        <v>584</v>
      </c>
      <c r="DH8" s="1048"/>
      <c r="DI8" s="1048"/>
      <c r="DJ8" s="1048"/>
      <c r="DK8" s="1049"/>
      <c r="DL8" s="1047" t="s">
        <v>584</v>
      </c>
      <c r="DM8" s="1048"/>
      <c r="DN8" s="1048"/>
      <c r="DO8" s="1048"/>
      <c r="DP8" s="1049"/>
      <c r="DQ8" s="1047" t="s">
        <v>584</v>
      </c>
      <c r="DR8" s="1048"/>
      <c r="DS8" s="1048"/>
      <c r="DT8" s="1048"/>
      <c r="DU8" s="1049"/>
      <c r="DV8" s="1050"/>
      <c r="DW8" s="1051"/>
      <c r="DX8" s="1051"/>
      <c r="DY8" s="1051"/>
      <c r="DZ8" s="1052"/>
      <c r="EA8" s="256"/>
    </row>
    <row r="9" spans="1:131" s="257" customFormat="1" ht="26.25" customHeight="1">
      <c r="A9" s="263">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c r="A10" s="263">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c r="A11" s="263">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c r="A12" s="263">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c r="A13" s="263">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c r="A14" s="263">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c r="A15" s="263">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c r="A16" s="263">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c r="A17" s="263">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c r="A18" s="263">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c r="A19" s="263">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c r="A20" s="263">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c r="A21" s="263">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c r="A22" s="263">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388</v>
      </c>
      <c r="BA22" s="1093"/>
      <c r="BB22" s="1093"/>
      <c r="BC22" s="1093"/>
      <c r="BD22" s="1094"/>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c r="A23" s="266" t="s">
        <v>389</v>
      </c>
      <c r="B23" s="1001" t="s">
        <v>390</v>
      </c>
      <c r="C23" s="1002"/>
      <c r="D23" s="1002"/>
      <c r="E23" s="1002"/>
      <c r="F23" s="1002"/>
      <c r="G23" s="1002"/>
      <c r="H23" s="1002"/>
      <c r="I23" s="1002"/>
      <c r="J23" s="1002"/>
      <c r="K23" s="1002"/>
      <c r="L23" s="1002"/>
      <c r="M23" s="1002"/>
      <c r="N23" s="1002"/>
      <c r="O23" s="1002"/>
      <c r="P23" s="1003"/>
      <c r="Q23" s="1126">
        <v>36370</v>
      </c>
      <c r="R23" s="1127"/>
      <c r="S23" s="1127"/>
      <c r="T23" s="1127"/>
      <c r="U23" s="1127"/>
      <c r="V23" s="1127">
        <v>35225</v>
      </c>
      <c r="W23" s="1127"/>
      <c r="X23" s="1127"/>
      <c r="Y23" s="1127"/>
      <c r="Z23" s="1127"/>
      <c r="AA23" s="1127">
        <v>1145</v>
      </c>
      <c r="AB23" s="1127"/>
      <c r="AC23" s="1127"/>
      <c r="AD23" s="1127"/>
      <c r="AE23" s="1128"/>
      <c r="AF23" s="1129">
        <v>1068</v>
      </c>
      <c r="AG23" s="1127"/>
      <c r="AH23" s="1127"/>
      <c r="AI23" s="1127"/>
      <c r="AJ23" s="1130"/>
      <c r="AK23" s="1131"/>
      <c r="AL23" s="1132"/>
      <c r="AM23" s="1132"/>
      <c r="AN23" s="1132"/>
      <c r="AO23" s="1132"/>
      <c r="AP23" s="1127">
        <v>20340</v>
      </c>
      <c r="AQ23" s="1127"/>
      <c r="AR23" s="1127"/>
      <c r="AS23" s="1127"/>
      <c r="AT23" s="1127"/>
      <c r="AU23" s="1133"/>
      <c r="AV23" s="1133"/>
      <c r="AW23" s="1133"/>
      <c r="AX23" s="1133"/>
      <c r="AY23" s="1134"/>
      <c r="AZ23" s="1123" t="s">
        <v>129</v>
      </c>
      <c r="BA23" s="1124"/>
      <c r="BB23" s="1124"/>
      <c r="BC23" s="1124"/>
      <c r="BD23" s="1125"/>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c r="A24" s="1122" t="s">
        <v>391</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c r="A25" s="1121" t="s">
        <v>392</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c r="A26" s="1053" t="s">
        <v>370</v>
      </c>
      <c r="B26" s="1054"/>
      <c r="C26" s="1054"/>
      <c r="D26" s="1054"/>
      <c r="E26" s="1054"/>
      <c r="F26" s="1054"/>
      <c r="G26" s="1054"/>
      <c r="H26" s="1054"/>
      <c r="I26" s="1054"/>
      <c r="J26" s="1054"/>
      <c r="K26" s="1054"/>
      <c r="L26" s="1054"/>
      <c r="M26" s="1054"/>
      <c r="N26" s="1054"/>
      <c r="O26" s="1054"/>
      <c r="P26" s="1055"/>
      <c r="Q26" s="1059" t="s">
        <v>393</v>
      </c>
      <c r="R26" s="1060"/>
      <c r="S26" s="1060"/>
      <c r="T26" s="1060"/>
      <c r="U26" s="1061"/>
      <c r="V26" s="1059" t="s">
        <v>394</v>
      </c>
      <c r="W26" s="1060"/>
      <c r="X26" s="1060"/>
      <c r="Y26" s="1060"/>
      <c r="Z26" s="1061"/>
      <c r="AA26" s="1059" t="s">
        <v>395</v>
      </c>
      <c r="AB26" s="1060"/>
      <c r="AC26" s="1060"/>
      <c r="AD26" s="1060"/>
      <c r="AE26" s="1060"/>
      <c r="AF26" s="1117" t="s">
        <v>396</v>
      </c>
      <c r="AG26" s="1066"/>
      <c r="AH26" s="1066"/>
      <c r="AI26" s="1066"/>
      <c r="AJ26" s="1118"/>
      <c r="AK26" s="1060" t="s">
        <v>397</v>
      </c>
      <c r="AL26" s="1060"/>
      <c r="AM26" s="1060"/>
      <c r="AN26" s="1060"/>
      <c r="AO26" s="1061"/>
      <c r="AP26" s="1059" t="s">
        <v>398</v>
      </c>
      <c r="AQ26" s="1060"/>
      <c r="AR26" s="1060"/>
      <c r="AS26" s="1060"/>
      <c r="AT26" s="1061"/>
      <c r="AU26" s="1059" t="s">
        <v>399</v>
      </c>
      <c r="AV26" s="1060"/>
      <c r="AW26" s="1060"/>
      <c r="AX26" s="1060"/>
      <c r="AY26" s="1061"/>
      <c r="AZ26" s="1059" t="s">
        <v>400</v>
      </c>
      <c r="BA26" s="1060"/>
      <c r="BB26" s="1060"/>
      <c r="BC26" s="1060"/>
      <c r="BD26" s="1061"/>
      <c r="BE26" s="1059" t="s">
        <v>377</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c r="A28" s="268">
        <v>1</v>
      </c>
      <c r="B28" s="1108" t="s">
        <v>401</v>
      </c>
      <c r="C28" s="1109"/>
      <c r="D28" s="1109"/>
      <c r="E28" s="1109"/>
      <c r="F28" s="1109"/>
      <c r="G28" s="1109"/>
      <c r="H28" s="1109"/>
      <c r="I28" s="1109"/>
      <c r="J28" s="1109"/>
      <c r="K28" s="1109"/>
      <c r="L28" s="1109"/>
      <c r="M28" s="1109"/>
      <c r="N28" s="1109"/>
      <c r="O28" s="1109"/>
      <c r="P28" s="1110"/>
      <c r="Q28" s="1111">
        <v>6819</v>
      </c>
      <c r="R28" s="1112"/>
      <c r="S28" s="1112"/>
      <c r="T28" s="1112"/>
      <c r="U28" s="1112"/>
      <c r="V28" s="1112">
        <v>6677</v>
      </c>
      <c r="W28" s="1112"/>
      <c r="X28" s="1112"/>
      <c r="Y28" s="1112"/>
      <c r="Z28" s="1112"/>
      <c r="AA28" s="1112">
        <v>142</v>
      </c>
      <c r="AB28" s="1112"/>
      <c r="AC28" s="1112"/>
      <c r="AD28" s="1112"/>
      <c r="AE28" s="1113"/>
      <c r="AF28" s="1114">
        <v>142</v>
      </c>
      <c r="AG28" s="1112"/>
      <c r="AH28" s="1112"/>
      <c r="AI28" s="1112"/>
      <c r="AJ28" s="1115"/>
      <c r="AK28" s="1116">
        <v>688</v>
      </c>
      <c r="AL28" s="1104"/>
      <c r="AM28" s="1104"/>
      <c r="AN28" s="1104"/>
      <c r="AO28" s="1104"/>
      <c r="AP28" s="1104" t="s">
        <v>584</v>
      </c>
      <c r="AQ28" s="1104"/>
      <c r="AR28" s="1104"/>
      <c r="AS28" s="1104"/>
      <c r="AT28" s="1104"/>
      <c r="AU28" s="1104" t="s">
        <v>584</v>
      </c>
      <c r="AV28" s="1104"/>
      <c r="AW28" s="1104"/>
      <c r="AX28" s="1104"/>
      <c r="AY28" s="1104"/>
      <c r="AZ28" s="1105" t="s">
        <v>584</v>
      </c>
      <c r="BA28" s="1105"/>
      <c r="BB28" s="1105"/>
      <c r="BC28" s="1105"/>
      <c r="BD28" s="1105"/>
      <c r="BE28" s="1106"/>
      <c r="BF28" s="1106"/>
      <c r="BG28" s="1106"/>
      <c r="BH28" s="1106"/>
      <c r="BI28" s="1107"/>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c r="A29" s="268">
        <v>2</v>
      </c>
      <c r="B29" s="1095" t="s">
        <v>402</v>
      </c>
      <c r="C29" s="1096"/>
      <c r="D29" s="1096"/>
      <c r="E29" s="1096"/>
      <c r="F29" s="1096"/>
      <c r="G29" s="1096"/>
      <c r="H29" s="1096"/>
      <c r="I29" s="1096"/>
      <c r="J29" s="1096"/>
      <c r="K29" s="1096"/>
      <c r="L29" s="1096"/>
      <c r="M29" s="1096"/>
      <c r="N29" s="1096"/>
      <c r="O29" s="1096"/>
      <c r="P29" s="1097"/>
      <c r="Q29" s="1101">
        <v>5879</v>
      </c>
      <c r="R29" s="1102"/>
      <c r="S29" s="1102"/>
      <c r="T29" s="1102"/>
      <c r="U29" s="1102"/>
      <c r="V29" s="1102">
        <v>5384</v>
      </c>
      <c r="W29" s="1102"/>
      <c r="X29" s="1102"/>
      <c r="Y29" s="1102"/>
      <c r="Z29" s="1102"/>
      <c r="AA29" s="1102">
        <v>495</v>
      </c>
      <c r="AB29" s="1102"/>
      <c r="AC29" s="1102"/>
      <c r="AD29" s="1102"/>
      <c r="AE29" s="1103"/>
      <c r="AF29" s="1077">
        <v>495</v>
      </c>
      <c r="AG29" s="1078"/>
      <c r="AH29" s="1078"/>
      <c r="AI29" s="1078"/>
      <c r="AJ29" s="1079"/>
      <c r="AK29" s="1037">
        <v>993</v>
      </c>
      <c r="AL29" s="1028"/>
      <c r="AM29" s="1028"/>
      <c r="AN29" s="1028"/>
      <c r="AO29" s="1028"/>
      <c r="AP29" s="1028" t="s">
        <v>584</v>
      </c>
      <c r="AQ29" s="1028"/>
      <c r="AR29" s="1028"/>
      <c r="AS29" s="1028"/>
      <c r="AT29" s="1028"/>
      <c r="AU29" s="1028" t="s">
        <v>584</v>
      </c>
      <c r="AV29" s="1028"/>
      <c r="AW29" s="1028"/>
      <c r="AX29" s="1028"/>
      <c r="AY29" s="1028"/>
      <c r="AZ29" s="1028" t="s">
        <v>584</v>
      </c>
      <c r="BA29" s="1028"/>
      <c r="BB29" s="1028"/>
      <c r="BC29" s="1028"/>
      <c r="BD29" s="1028"/>
      <c r="BE29" s="1090"/>
      <c r="BF29" s="1090"/>
      <c r="BG29" s="1090"/>
      <c r="BH29" s="1090"/>
      <c r="BI29" s="1091"/>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c r="A30" s="268">
        <v>3</v>
      </c>
      <c r="B30" s="1095" t="s">
        <v>403</v>
      </c>
      <c r="C30" s="1096"/>
      <c r="D30" s="1096"/>
      <c r="E30" s="1096"/>
      <c r="F30" s="1096"/>
      <c r="G30" s="1096"/>
      <c r="H30" s="1096"/>
      <c r="I30" s="1096"/>
      <c r="J30" s="1096"/>
      <c r="K30" s="1096"/>
      <c r="L30" s="1096"/>
      <c r="M30" s="1096"/>
      <c r="N30" s="1096"/>
      <c r="O30" s="1096"/>
      <c r="P30" s="1097"/>
      <c r="Q30" s="1101">
        <v>1324</v>
      </c>
      <c r="R30" s="1102"/>
      <c r="S30" s="1102"/>
      <c r="T30" s="1102"/>
      <c r="U30" s="1102"/>
      <c r="V30" s="1102">
        <v>1300</v>
      </c>
      <c r="W30" s="1102"/>
      <c r="X30" s="1102"/>
      <c r="Y30" s="1102"/>
      <c r="Z30" s="1102"/>
      <c r="AA30" s="1102">
        <v>23</v>
      </c>
      <c r="AB30" s="1102"/>
      <c r="AC30" s="1102"/>
      <c r="AD30" s="1102"/>
      <c r="AE30" s="1103"/>
      <c r="AF30" s="1077">
        <v>23</v>
      </c>
      <c r="AG30" s="1078"/>
      <c r="AH30" s="1078"/>
      <c r="AI30" s="1078"/>
      <c r="AJ30" s="1079"/>
      <c r="AK30" s="1037">
        <v>222</v>
      </c>
      <c r="AL30" s="1028"/>
      <c r="AM30" s="1028"/>
      <c r="AN30" s="1028"/>
      <c r="AO30" s="1028"/>
      <c r="AP30" s="1028" t="s">
        <v>584</v>
      </c>
      <c r="AQ30" s="1028"/>
      <c r="AR30" s="1028"/>
      <c r="AS30" s="1028"/>
      <c r="AT30" s="1028"/>
      <c r="AU30" s="1028" t="s">
        <v>584</v>
      </c>
      <c r="AV30" s="1028"/>
      <c r="AW30" s="1028"/>
      <c r="AX30" s="1028"/>
      <c r="AY30" s="1028"/>
      <c r="AZ30" s="1028" t="s">
        <v>584</v>
      </c>
      <c r="BA30" s="1028"/>
      <c r="BB30" s="1028"/>
      <c r="BC30" s="1028"/>
      <c r="BD30" s="1028"/>
      <c r="BE30" s="1090"/>
      <c r="BF30" s="1090"/>
      <c r="BG30" s="1090"/>
      <c r="BH30" s="1090"/>
      <c r="BI30" s="1091"/>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c r="A31" s="268">
        <v>4</v>
      </c>
      <c r="B31" s="1095" t="s">
        <v>404</v>
      </c>
      <c r="C31" s="1096"/>
      <c r="D31" s="1096"/>
      <c r="E31" s="1096"/>
      <c r="F31" s="1096"/>
      <c r="G31" s="1096"/>
      <c r="H31" s="1096"/>
      <c r="I31" s="1096"/>
      <c r="J31" s="1096"/>
      <c r="K31" s="1096"/>
      <c r="L31" s="1096"/>
      <c r="M31" s="1096"/>
      <c r="N31" s="1096"/>
      <c r="O31" s="1096"/>
      <c r="P31" s="1097"/>
      <c r="Q31" s="1101">
        <v>1209</v>
      </c>
      <c r="R31" s="1102"/>
      <c r="S31" s="1102"/>
      <c r="T31" s="1102"/>
      <c r="U31" s="1102"/>
      <c r="V31" s="1102">
        <v>1062</v>
      </c>
      <c r="W31" s="1102"/>
      <c r="X31" s="1102"/>
      <c r="Y31" s="1102"/>
      <c r="Z31" s="1102"/>
      <c r="AA31" s="1102">
        <v>146</v>
      </c>
      <c r="AB31" s="1102"/>
      <c r="AC31" s="1102"/>
      <c r="AD31" s="1102"/>
      <c r="AE31" s="1103"/>
      <c r="AF31" s="1077">
        <v>1165</v>
      </c>
      <c r="AG31" s="1078"/>
      <c r="AH31" s="1078"/>
      <c r="AI31" s="1078"/>
      <c r="AJ31" s="1079"/>
      <c r="AK31" s="1028">
        <v>1</v>
      </c>
      <c r="AL31" s="1028"/>
      <c r="AM31" s="1028"/>
      <c r="AN31" s="1028"/>
      <c r="AO31" s="1028"/>
      <c r="AP31" s="1028" t="s">
        <v>584</v>
      </c>
      <c r="AQ31" s="1028"/>
      <c r="AR31" s="1028"/>
      <c r="AS31" s="1028"/>
      <c r="AT31" s="1028"/>
      <c r="AU31" s="1028" t="s">
        <v>584</v>
      </c>
      <c r="AV31" s="1028"/>
      <c r="AW31" s="1028"/>
      <c r="AX31" s="1028"/>
      <c r="AY31" s="1028"/>
      <c r="AZ31" s="1028" t="s">
        <v>584</v>
      </c>
      <c r="BA31" s="1028"/>
      <c r="BB31" s="1028"/>
      <c r="BC31" s="1028"/>
      <c r="BD31" s="1028"/>
      <c r="BE31" s="1090" t="s">
        <v>405</v>
      </c>
      <c r="BF31" s="1090"/>
      <c r="BG31" s="1090"/>
      <c r="BH31" s="1090"/>
      <c r="BI31" s="1091"/>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c r="A32" s="268">
        <v>5</v>
      </c>
      <c r="B32" s="1095" t="s">
        <v>406</v>
      </c>
      <c r="C32" s="1096"/>
      <c r="D32" s="1096"/>
      <c r="E32" s="1096"/>
      <c r="F32" s="1096"/>
      <c r="G32" s="1096"/>
      <c r="H32" s="1096"/>
      <c r="I32" s="1096"/>
      <c r="J32" s="1096"/>
      <c r="K32" s="1096"/>
      <c r="L32" s="1096"/>
      <c r="M32" s="1096"/>
      <c r="N32" s="1096"/>
      <c r="O32" s="1096"/>
      <c r="P32" s="1097"/>
      <c r="Q32" s="1101">
        <v>1638</v>
      </c>
      <c r="R32" s="1102"/>
      <c r="S32" s="1102"/>
      <c r="T32" s="1102"/>
      <c r="U32" s="1102"/>
      <c r="V32" s="1102">
        <v>1603</v>
      </c>
      <c r="W32" s="1102"/>
      <c r="X32" s="1102"/>
      <c r="Y32" s="1102"/>
      <c r="Z32" s="1102"/>
      <c r="AA32" s="1102">
        <v>35</v>
      </c>
      <c r="AB32" s="1102"/>
      <c r="AC32" s="1102"/>
      <c r="AD32" s="1102"/>
      <c r="AE32" s="1103"/>
      <c r="AF32" s="1077">
        <v>261</v>
      </c>
      <c r="AG32" s="1078"/>
      <c r="AH32" s="1078"/>
      <c r="AI32" s="1078"/>
      <c r="AJ32" s="1079"/>
      <c r="AK32" s="1037">
        <v>426</v>
      </c>
      <c r="AL32" s="1028"/>
      <c r="AM32" s="1028"/>
      <c r="AN32" s="1028"/>
      <c r="AO32" s="1028"/>
      <c r="AP32" s="1028">
        <v>7147</v>
      </c>
      <c r="AQ32" s="1028"/>
      <c r="AR32" s="1028"/>
      <c r="AS32" s="1028"/>
      <c r="AT32" s="1028"/>
      <c r="AU32" s="1028">
        <v>5660</v>
      </c>
      <c r="AV32" s="1028"/>
      <c r="AW32" s="1028"/>
      <c r="AX32" s="1028"/>
      <c r="AY32" s="1028"/>
      <c r="AZ32" s="1028" t="s">
        <v>584</v>
      </c>
      <c r="BA32" s="1028"/>
      <c r="BB32" s="1028"/>
      <c r="BC32" s="1028"/>
      <c r="BD32" s="1028"/>
      <c r="BE32" s="1090" t="s">
        <v>407</v>
      </c>
      <c r="BF32" s="1090"/>
      <c r="BG32" s="1090"/>
      <c r="BH32" s="1090"/>
      <c r="BI32" s="1091"/>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c r="A33" s="268">
        <v>6</v>
      </c>
      <c r="B33" s="1095" t="s">
        <v>408</v>
      </c>
      <c r="C33" s="1096"/>
      <c r="D33" s="1096"/>
      <c r="E33" s="1096"/>
      <c r="F33" s="1096"/>
      <c r="G33" s="1096"/>
      <c r="H33" s="1096"/>
      <c r="I33" s="1096"/>
      <c r="J33" s="1096"/>
      <c r="K33" s="1096"/>
      <c r="L33" s="1096"/>
      <c r="M33" s="1096"/>
      <c r="N33" s="1096"/>
      <c r="O33" s="1096"/>
      <c r="P33" s="1097"/>
      <c r="Q33" s="1101">
        <v>188</v>
      </c>
      <c r="R33" s="1102"/>
      <c r="S33" s="1102"/>
      <c r="T33" s="1102"/>
      <c r="U33" s="1102"/>
      <c r="V33" s="1102">
        <v>155</v>
      </c>
      <c r="W33" s="1102"/>
      <c r="X33" s="1102"/>
      <c r="Y33" s="1102"/>
      <c r="Z33" s="1102"/>
      <c r="AA33" s="1102">
        <v>33</v>
      </c>
      <c r="AB33" s="1102"/>
      <c r="AC33" s="1102"/>
      <c r="AD33" s="1102"/>
      <c r="AE33" s="1103"/>
      <c r="AF33" s="1077">
        <v>33</v>
      </c>
      <c r="AG33" s="1078"/>
      <c r="AH33" s="1078"/>
      <c r="AI33" s="1078"/>
      <c r="AJ33" s="1079"/>
      <c r="AK33" s="1037" t="s">
        <v>584</v>
      </c>
      <c r="AL33" s="1028"/>
      <c r="AM33" s="1028"/>
      <c r="AN33" s="1028"/>
      <c r="AO33" s="1028"/>
      <c r="AP33" s="1028" t="s">
        <v>584</v>
      </c>
      <c r="AQ33" s="1028"/>
      <c r="AR33" s="1028"/>
      <c r="AS33" s="1028"/>
      <c r="AT33" s="1028"/>
      <c r="AU33" s="1028" t="s">
        <v>584</v>
      </c>
      <c r="AV33" s="1028"/>
      <c r="AW33" s="1028"/>
      <c r="AX33" s="1028"/>
      <c r="AY33" s="1028"/>
      <c r="AZ33" s="1028" t="s">
        <v>584</v>
      </c>
      <c r="BA33" s="1028"/>
      <c r="BB33" s="1028"/>
      <c r="BC33" s="1028"/>
      <c r="BD33" s="1028"/>
      <c r="BE33" s="1090" t="s">
        <v>409</v>
      </c>
      <c r="BF33" s="1090"/>
      <c r="BG33" s="1090"/>
      <c r="BH33" s="1090"/>
      <c r="BI33" s="1091"/>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c r="A34" s="268">
        <v>7</v>
      </c>
      <c r="B34" s="1095" t="s">
        <v>410</v>
      </c>
      <c r="C34" s="1096"/>
      <c r="D34" s="1096"/>
      <c r="E34" s="1096"/>
      <c r="F34" s="1096"/>
      <c r="G34" s="1096"/>
      <c r="H34" s="1096"/>
      <c r="I34" s="1096"/>
      <c r="J34" s="1096"/>
      <c r="K34" s="1096"/>
      <c r="L34" s="1096"/>
      <c r="M34" s="1096"/>
      <c r="N34" s="1096"/>
      <c r="O34" s="1096"/>
      <c r="P34" s="1097"/>
      <c r="Q34" s="1101">
        <v>45</v>
      </c>
      <c r="R34" s="1102"/>
      <c r="S34" s="1102"/>
      <c r="T34" s="1102"/>
      <c r="U34" s="1102"/>
      <c r="V34" s="1102">
        <v>41</v>
      </c>
      <c r="W34" s="1102"/>
      <c r="X34" s="1102"/>
      <c r="Y34" s="1102"/>
      <c r="Z34" s="1102"/>
      <c r="AA34" s="1102">
        <v>4</v>
      </c>
      <c r="AB34" s="1102"/>
      <c r="AC34" s="1102"/>
      <c r="AD34" s="1102"/>
      <c r="AE34" s="1103"/>
      <c r="AF34" s="1077">
        <v>4</v>
      </c>
      <c r="AG34" s="1078"/>
      <c r="AH34" s="1078"/>
      <c r="AI34" s="1078"/>
      <c r="AJ34" s="1079"/>
      <c r="AK34" s="1037">
        <v>30</v>
      </c>
      <c r="AL34" s="1028"/>
      <c r="AM34" s="1028"/>
      <c r="AN34" s="1028"/>
      <c r="AO34" s="1028"/>
      <c r="AP34" s="1028" t="s">
        <v>584</v>
      </c>
      <c r="AQ34" s="1028"/>
      <c r="AR34" s="1028"/>
      <c r="AS34" s="1028"/>
      <c r="AT34" s="1028"/>
      <c r="AU34" s="1028" t="s">
        <v>584</v>
      </c>
      <c r="AV34" s="1028"/>
      <c r="AW34" s="1028"/>
      <c r="AX34" s="1028"/>
      <c r="AY34" s="1028"/>
      <c r="AZ34" s="1028" t="s">
        <v>584</v>
      </c>
      <c r="BA34" s="1028"/>
      <c r="BB34" s="1028"/>
      <c r="BC34" s="1028"/>
      <c r="BD34" s="1028"/>
      <c r="BE34" s="1090" t="s">
        <v>411</v>
      </c>
      <c r="BF34" s="1090"/>
      <c r="BG34" s="1090"/>
      <c r="BH34" s="1090"/>
      <c r="BI34" s="1091"/>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c r="A35" s="268">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7"/>
      <c r="AL35" s="1028"/>
      <c r="AM35" s="1028"/>
      <c r="AN35" s="1028"/>
      <c r="AO35" s="1028"/>
      <c r="AP35" s="1028"/>
      <c r="AQ35" s="1028"/>
      <c r="AR35" s="1028"/>
      <c r="AS35" s="1028"/>
      <c r="AT35" s="1028"/>
      <c r="AU35" s="1028"/>
      <c r="AV35" s="1028"/>
      <c r="AW35" s="1028"/>
      <c r="AX35" s="1028"/>
      <c r="AY35" s="1028"/>
      <c r="AZ35" s="1100"/>
      <c r="BA35" s="1100"/>
      <c r="BB35" s="1100"/>
      <c r="BC35" s="1100"/>
      <c r="BD35" s="1100"/>
      <c r="BE35" s="1090"/>
      <c r="BF35" s="1090"/>
      <c r="BG35" s="1090"/>
      <c r="BH35" s="1090"/>
      <c r="BI35" s="1091"/>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c r="A36" s="268">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7"/>
      <c r="AL36" s="1028"/>
      <c r="AM36" s="1028"/>
      <c r="AN36" s="1028"/>
      <c r="AO36" s="1028"/>
      <c r="AP36" s="1028"/>
      <c r="AQ36" s="1028"/>
      <c r="AR36" s="1028"/>
      <c r="AS36" s="1028"/>
      <c r="AT36" s="1028"/>
      <c r="AU36" s="1028"/>
      <c r="AV36" s="1028"/>
      <c r="AW36" s="1028"/>
      <c r="AX36" s="1028"/>
      <c r="AY36" s="1028"/>
      <c r="AZ36" s="1100"/>
      <c r="BA36" s="1100"/>
      <c r="BB36" s="1100"/>
      <c r="BC36" s="1100"/>
      <c r="BD36" s="1100"/>
      <c r="BE36" s="1090"/>
      <c r="BF36" s="1090"/>
      <c r="BG36" s="1090"/>
      <c r="BH36" s="1090"/>
      <c r="BI36" s="1091"/>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c r="A37" s="268">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7"/>
      <c r="AL37" s="1028"/>
      <c r="AM37" s="1028"/>
      <c r="AN37" s="1028"/>
      <c r="AO37" s="1028"/>
      <c r="AP37" s="1028"/>
      <c r="AQ37" s="1028"/>
      <c r="AR37" s="1028"/>
      <c r="AS37" s="1028"/>
      <c r="AT37" s="1028"/>
      <c r="AU37" s="1028"/>
      <c r="AV37" s="1028"/>
      <c r="AW37" s="1028"/>
      <c r="AX37" s="1028"/>
      <c r="AY37" s="1028"/>
      <c r="AZ37" s="1100"/>
      <c r="BA37" s="1100"/>
      <c r="BB37" s="1100"/>
      <c r="BC37" s="1100"/>
      <c r="BD37" s="1100"/>
      <c r="BE37" s="1090"/>
      <c r="BF37" s="1090"/>
      <c r="BG37" s="1090"/>
      <c r="BH37" s="1090"/>
      <c r="BI37" s="1091"/>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c r="A38" s="268">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7"/>
      <c r="AL38" s="1028"/>
      <c r="AM38" s="1028"/>
      <c r="AN38" s="1028"/>
      <c r="AO38" s="1028"/>
      <c r="AP38" s="1028"/>
      <c r="AQ38" s="1028"/>
      <c r="AR38" s="1028"/>
      <c r="AS38" s="1028"/>
      <c r="AT38" s="1028"/>
      <c r="AU38" s="1028"/>
      <c r="AV38" s="1028"/>
      <c r="AW38" s="1028"/>
      <c r="AX38" s="1028"/>
      <c r="AY38" s="1028"/>
      <c r="AZ38" s="1100"/>
      <c r="BA38" s="1100"/>
      <c r="BB38" s="1100"/>
      <c r="BC38" s="1100"/>
      <c r="BD38" s="1100"/>
      <c r="BE38" s="1090"/>
      <c r="BF38" s="1090"/>
      <c r="BG38" s="1090"/>
      <c r="BH38" s="1090"/>
      <c r="BI38" s="1091"/>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c r="A39" s="268">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7"/>
      <c r="AL39" s="1028"/>
      <c r="AM39" s="1028"/>
      <c r="AN39" s="1028"/>
      <c r="AO39" s="1028"/>
      <c r="AP39" s="1028"/>
      <c r="AQ39" s="1028"/>
      <c r="AR39" s="1028"/>
      <c r="AS39" s="1028"/>
      <c r="AT39" s="1028"/>
      <c r="AU39" s="1028"/>
      <c r="AV39" s="1028"/>
      <c r="AW39" s="1028"/>
      <c r="AX39" s="1028"/>
      <c r="AY39" s="1028"/>
      <c r="AZ39" s="1100"/>
      <c r="BA39" s="1100"/>
      <c r="BB39" s="1100"/>
      <c r="BC39" s="1100"/>
      <c r="BD39" s="1100"/>
      <c r="BE39" s="1090"/>
      <c r="BF39" s="1090"/>
      <c r="BG39" s="1090"/>
      <c r="BH39" s="1090"/>
      <c r="BI39" s="1091"/>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c r="A40" s="263">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7"/>
      <c r="AL40" s="1028"/>
      <c r="AM40" s="1028"/>
      <c r="AN40" s="1028"/>
      <c r="AO40" s="1028"/>
      <c r="AP40" s="1028"/>
      <c r="AQ40" s="1028"/>
      <c r="AR40" s="1028"/>
      <c r="AS40" s="1028"/>
      <c r="AT40" s="1028"/>
      <c r="AU40" s="1028"/>
      <c r="AV40" s="1028"/>
      <c r="AW40" s="1028"/>
      <c r="AX40" s="1028"/>
      <c r="AY40" s="1028"/>
      <c r="AZ40" s="1100"/>
      <c r="BA40" s="1100"/>
      <c r="BB40" s="1100"/>
      <c r="BC40" s="1100"/>
      <c r="BD40" s="1100"/>
      <c r="BE40" s="1090"/>
      <c r="BF40" s="1090"/>
      <c r="BG40" s="1090"/>
      <c r="BH40" s="1090"/>
      <c r="BI40" s="1091"/>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c r="A41" s="263">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7"/>
      <c r="AL41" s="1028"/>
      <c r="AM41" s="1028"/>
      <c r="AN41" s="1028"/>
      <c r="AO41" s="1028"/>
      <c r="AP41" s="1028"/>
      <c r="AQ41" s="1028"/>
      <c r="AR41" s="1028"/>
      <c r="AS41" s="1028"/>
      <c r="AT41" s="1028"/>
      <c r="AU41" s="1028"/>
      <c r="AV41" s="1028"/>
      <c r="AW41" s="1028"/>
      <c r="AX41" s="1028"/>
      <c r="AY41" s="1028"/>
      <c r="AZ41" s="1100"/>
      <c r="BA41" s="1100"/>
      <c r="BB41" s="1100"/>
      <c r="BC41" s="1100"/>
      <c r="BD41" s="1100"/>
      <c r="BE41" s="1090"/>
      <c r="BF41" s="1090"/>
      <c r="BG41" s="1090"/>
      <c r="BH41" s="1090"/>
      <c r="BI41" s="1091"/>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c r="A42" s="263">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7"/>
      <c r="AL42" s="1028"/>
      <c r="AM42" s="1028"/>
      <c r="AN42" s="1028"/>
      <c r="AO42" s="1028"/>
      <c r="AP42" s="1028"/>
      <c r="AQ42" s="1028"/>
      <c r="AR42" s="1028"/>
      <c r="AS42" s="1028"/>
      <c r="AT42" s="1028"/>
      <c r="AU42" s="1028"/>
      <c r="AV42" s="1028"/>
      <c r="AW42" s="1028"/>
      <c r="AX42" s="1028"/>
      <c r="AY42" s="1028"/>
      <c r="AZ42" s="1100"/>
      <c r="BA42" s="1100"/>
      <c r="BB42" s="1100"/>
      <c r="BC42" s="1100"/>
      <c r="BD42" s="1100"/>
      <c r="BE42" s="1090"/>
      <c r="BF42" s="1090"/>
      <c r="BG42" s="1090"/>
      <c r="BH42" s="1090"/>
      <c r="BI42" s="1091"/>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c r="A43" s="263">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7"/>
      <c r="AL43" s="1028"/>
      <c r="AM43" s="1028"/>
      <c r="AN43" s="1028"/>
      <c r="AO43" s="1028"/>
      <c r="AP43" s="1028"/>
      <c r="AQ43" s="1028"/>
      <c r="AR43" s="1028"/>
      <c r="AS43" s="1028"/>
      <c r="AT43" s="1028"/>
      <c r="AU43" s="1028"/>
      <c r="AV43" s="1028"/>
      <c r="AW43" s="1028"/>
      <c r="AX43" s="1028"/>
      <c r="AY43" s="1028"/>
      <c r="AZ43" s="1100"/>
      <c r="BA43" s="1100"/>
      <c r="BB43" s="1100"/>
      <c r="BC43" s="1100"/>
      <c r="BD43" s="1100"/>
      <c r="BE43" s="1090"/>
      <c r="BF43" s="1090"/>
      <c r="BG43" s="1090"/>
      <c r="BH43" s="1090"/>
      <c r="BI43" s="1091"/>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c r="A44" s="263">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7"/>
      <c r="AL44" s="1028"/>
      <c r="AM44" s="1028"/>
      <c r="AN44" s="1028"/>
      <c r="AO44" s="1028"/>
      <c r="AP44" s="1028"/>
      <c r="AQ44" s="1028"/>
      <c r="AR44" s="1028"/>
      <c r="AS44" s="1028"/>
      <c r="AT44" s="1028"/>
      <c r="AU44" s="1028"/>
      <c r="AV44" s="1028"/>
      <c r="AW44" s="1028"/>
      <c r="AX44" s="1028"/>
      <c r="AY44" s="1028"/>
      <c r="AZ44" s="1100"/>
      <c r="BA44" s="1100"/>
      <c r="BB44" s="1100"/>
      <c r="BC44" s="1100"/>
      <c r="BD44" s="1100"/>
      <c r="BE44" s="1090"/>
      <c r="BF44" s="1090"/>
      <c r="BG44" s="1090"/>
      <c r="BH44" s="1090"/>
      <c r="BI44" s="1091"/>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c r="A45" s="263">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7"/>
      <c r="AL45" s="1028"/>
      <c r="AM45" s="1028"/>
      <c r="AN45" s="1028"/>
      <c r="AO45" s="1028"/>
      <c r="AP45" s="1028"/>
      <c r="AQ45" s="1028"/>
      <c r="AR45" s="1028"/>
      <c r="AS45" s="1028"/>
      <c r="AT45" s="1028"/>
      <c r="AU45" s="1028"/>
      <c r="AV45" s="1028"/>
      <c r="AW45" s="1028"/>
      <c r="AX45" s="1028"/>
      <c r="AY45" s="1028"/>
      <c r="AZ45" s="1100"/>
      <c r="BA45" s="1100"/>
      <c r="BB45" s="1100"/>
      <c r="BC45" s="1100"/>
      <c r="BD45" s="1100"/>
      <c r="BE45" s="1090"/>
      <c r="BF45" s="1090"/>
      <c r="BG45" s="1090"/>
      <c r="BH45" s="1090"/>
      <c r="BI45" s="1091"/>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c r="A46" s="263">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7"/>
      <c r="AL46" s="1028"/>
      <c r="AM46" s="1028"/>
      <c r="AN46" s="1028"/>
      <c r="AO46" s="1028"/>
      <c r="AP46" s="1028"/>
      <c r="AQ46" s="1028"/>
      <c r="AR46" s="1028"/>
      <c r="AS46" s="1028"/>
      <c r="AT46" s="1028"/>
      <c r="AU46" s="1028"/>
      <c r="AV46" s="1028"/>
      <c r="AW46" s="1028"/>
      <c r="AX46" s="1028"/>
      <c r="AY46" s="1028"/>
      <c r="AZ46" s="1100"/>
      <c r="BA46" s="1100"/>
      <c r="BB46" s="1100"/>
      <c r="BC46" s="1100"/>
      <c r="BD46" s="1100"/>
      <c r="BE46" s="1090"/>
      <c r="BF46" s="1090"/>
      <c r="BG46" s="1090"/>
      <c r="BH46" s="1090"/>
      <c r="BI46" s="1091"/>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c r="A47" s="263">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7"/>
      <c r="AL47" s="1028"/>
      <c r="AM47" s="1028"/>
      <c r="AN47" s="1028"/>
      <c r="AO47" s="1028"/>
      <c r="AP47" s="1028"/>
      <c r="AQ47" s="1028"/>
      <c r="AR47" s="1028"/>
      <c r="AS47" s="1028"/>
      <c r="AT47" s="1028"/>
      <c r="AU47" s="1028"/>
      <c r="AV47" s="1028"/>
      <c r="AW47" s="1028"/>
      <c r="AX47" s="1028"/>
      <c r="AY47" s="1028"/>
      <c r="AZ47" s="1100"/>
      <c r="BA47" s="1100"/>
      <c r="BB47" s="1100"/>
      <c r="BC47" s="1100"/>
      <c r="BD47" s="1100"/>
      <c r="BE47" s="1090"/>
      <c r="BF47" s="1090"/>
      <c r="BG47" s="1090"/>
      <c r="BH47" s="1090"/>
      <c r="BI47" s="1091"/>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c r="A48" s="263">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7"/>
      <c r="AL48" s="1028"/>
      <c r="AM48" s="1028"/>
      <c r="AN48" s="1028"/>
      <c r="AO48" s="1028"/>
      <c r="AP48" s="1028"/>
      <c r="AQ48" s="1028"/>
      <c r="AR48" s="1028"/>
      <c r="AS48" s="1028"/>
      <c r="AT48" s="1028"/>
      <c r="AU48" s="1028"/>
      <c r="AV48" s="1028"/>
      <c r="AW48" s="1028"/>
      <c r="AX48" s="1028"/>
      <c r="AY48" s="1028"/>
      <c r="AZ48" s="1100"/>
      <c r="BA48" s="1100"/>
      <c r="BB48" s="1100"/>
      <c r="BC48" s="1100"/>
      <c r="BD48" s="1100"/>
      <c r="BE48" s="1090"/>
      <c r="BF48" s="1090"/>
      <c r="BG48" s="1090"/>
      <c r="BH48" s="1090"/>
      <c r="BI48" s="1091"/>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c r="A49" s="263">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7"/>
      <c r="AL49" s="1028"/>
      <c r="AM49" s="1028"/>
      <c r="AN49" s="1028"/>
      <c r="AO49" s="1028"/>
      <c r="AP49" s="1028"/>
      <c r="AQ49" s="1028"/>
      <c r="AR49" s="1028"/>
      <c r="AS49" s="1028"/>
      <c r="AT49" s="1028"/>
      <c r="AU49" s="1028"/>
      <c r="AV49" s="1028"/>
      <c r="AW49" s="1028"/>
      <c r="AX49" s="1028"/>
      <c r="AY49" s="1028"/>
      <c r="AZ49" s="1100"/>
      <c r="BA49" s="1100"/>
      <c r="BB49" s="1100"/>
      <c r="BC49" s="1100"/>
      <c r="BD49" s="1100"/>
      <c r="BE49" s="1090"/>
      <c r="BF49" s="1090"/>
      <c r="BG49" s="1090"/>
      <c r="BH49" s="1090"/>
      <c r="BI49" s="1091"/>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c r="A50" s="263">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c r="A51" s="263">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c r="A52" s="263">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c r="A53" s="263">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c r="A54" s="263">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c r="A55" s="263">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c r="A56" s="263">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c r="A57" s="263">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c r="A58" s="263">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c r="A59" s="263">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c r="A60" s="263">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c r="A61" s="263">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c r="A62" s="263">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412</v>
      </c>
      <c r="BK62" s="1093"/>
      <c r="BL62" s="1093"/>
      <c r="BM62" s="1093"/>
      <c r="BN62" s="1094"/>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c r="A63" s="266" t="s">
        <v>389</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6"/>
      <c r="AF63" s="1087">
        <v>2123</v>
      </c>
      <c r="AG63" s="1016"/>
      <c r="AH63" s="1016"/>
      <c r="AI63" s="1016"/>
      <c r="AJ63" s="1088"/>
      <c r="AK63" s="1089"/>
      <c r="AL63" s="1020"/>
      <c r="AM63" s="1020"/>
      <c r="AN63" s="1020"/>
      <c r="AO63" s="1020"/>
      <c r="AP63" s="1016">
        <v>7147</v>
      </c>
      <c r="AQ63" s="1016"/>
      <c r="AR63" s="1016"/>
      <c r="AS63" s="1016"/>
      <c r="AT63" s="1016"/>
      <c r="AU63" s="1016">
        <v>5660</v>
      </c>
      <c r="AV63" s="1016"/>
      <c r="AW63" s="1016"/>
      <c r="AX63" s="1016"/>
      <c r="AY63" s="1016"/>
      <c r="AZ63" s="1083"/>
      <c r="BA63" s="1083"/>
      <c r="BB63" s="1083"/>
      <c r="BC63" s="1083"/>
      <c r="BD63" s="1083"/>
      <c r="BE63" s="1017"/>
      <c r="BF63" s="1017"/>
      <c r="BG63" s="1017"/>
      <c r="BH63" s="1017"/>
      <c r="BI63" s="1018"/>
      <c r="BJ63" s="1084" t="s">
        <v>129</v>
      </c>
      <c r="BK63" s="1008"/>
      <c r="BL63" s="1008"/>
      <c r="BM63" s="1008"/>
      <c r="BN63" s="1085"/>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c r="A66" s="1053" t="s">
        <v>415</v>
      </c>
      <c r="B66" s="1054"/>
      <c r="C66" s="1054"/>
      <c r="D66" s="1054"/>
      <c r="E66" s="1054"/>
      <c r="F66" s="1054"/>
      <c r="G66" s="1054"/>
      <c r="H66" s="1054"/>
      <c r="I66" s="1054"/>
      <c r="J66" s="1054"/>
      <c r="K66" s="1054"/>
      <c r="L66" s="1054"/>
      <c r="M66" s="1054"/>
      <c r="N66" s="1054"/>
      <c r="O66" s="1054"/>
      <c r="P66" s="1055"/>
      <c r="Q66" s="1059" t="s">
        <v>416</v>
      </c>
      <c r="R66" s="1060"/>
      <c r="S66" s="1060"/>
      <c r="T66" s="1060"/>
      <c r="U66" s="1061"/>
      <c r="V66" s="1059" t="s">
        <v>394</v>
      </c>
      <c r="W66" s="1060"/>
      <c r="X66" s="1060"/>
      <c r="Y66" s="1060"/>
      <c r="Z66" s="1061"/>
      <c r="AA66" s="1059" t="s">
        <v>417</v>
      </c>
      <c r="AB66" s="1060"/>
      <c r="AC66" s="1060"/>
      <c r="AD66" s="1060"/>
      <c r="AE66" s="1061"/>
      <c r="AF66" s="1065" t="s">
        <v>418</v>
      </c>
      <c r="AG66" s="1066"/>
      <c r="AH66" s="1066"/>
      <c r="AI66" s="1066"/>
      <c r="AJ66" s="1067"/>
      <c r="AK66" s="1059" t="s">
        <v>397</v>
      </c>
      <c r="AL66" s="1054"/>
      <c r="AM66" s="1054"/>
      <c r="AN66" s="1054"/>
      <c r="AO66" s="1055"/>
      <c r="AP66" s="1059" t="s">
        <v>419</v>
      </c>
      <c r="AQ66" s="1060"/>
      <c r="AR66" s="1060"/>
      <c r="AS66" s="1060"/>
      <c r="AT66" s="1061"/>
      <c r="AU66" s="1059" t="s">
        <v>420</v>
      </c>
      <c r="AV66" s="1060"/>
      <c r="AW66" s="1060"/>
      <c r="AX66" s="1060"/>
      <c r="AY66" s="1061"/>
      <c r="AZ66" s="1059" t="s">
        <v>377</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3" t="s">
        <v>585</v>
      </c>
      <c r="C68" s="1044"/>
      <c r="D68" s="1044"/>
      <c r="E68" s="1044"/>
      <c r="F68" s="1044"/>
      <c r="G68" s="1044"/>
      <c r="H68" s="1044"/>
      <c r="I68" s="1044"/>
      <c r="J68" s="1044"/>
      <c r="K68" s="1044"/>
      <c r="L68" s="1044"/>
      <c r="M68" s="1044"/>
      <c r="N68" s="1044"/>
      <c r="O68" s="1044"/>
      <c r="P68" s="1045"/>
      <c r="Q68" s="1046">
        <v>1598</v>
      </c>
      <c r="R68" s="1039"/>
      <c r="S68" s="1039"/>
      <c r="T68" s="1039"/>
      <c r="U68" s="1039"/>
      <c r="V68" s="1039">
        <v>1483</v>
      </c>
      <c r="W68" s="1039"/>
      <c r="X68" s="1039"/>
      <c r="Y68" s="1039"/>
      <c r="Z68" s="1039"/>
      <c r="AA68" s="1039">
        <v>115</v>
      </c>
      <c r="AB68" s="1039"/>
      <c r="AC68" s="1039"/>
      <c r="AD68" s="1039"/>
      <c r="AE68" s="1039"/>
      <c r="AF68" s="1039">
        <v>115</v>
      </c>
      <c r="AG68" s="1039"/>
      <c r="AH68" s="1039"/>
      <c r="AI68" s="1039"/>
      <c r="AJ68" s="1039"/>
      <c r="AK68" s="1039" t="s">
        <v>584</v>
      </c>
      <c r="AL68" s="1039"/>
      <c r="AM68" s="1039"/>
      <c r="AN68" s="1039"/>
      <c r="AO68" s="1039"/>
      <c r="AP68" s="1039" t="s">
        <v>584</v>
      </c>
      <c r="AQ68" s="1039"/>
      <c r="AR68" s="1039"/>
      <c r="AS68" s="1039"/>
      <c r="AT68" s="1039"/>
      <c r="AU68" s="1039" t="s">
        <v>584</v>
      </c>
      <c r="AV68" s="1039"/>
      <c r="AW68" s="1039"/>
      <c r="AX68" s="1039"/>
      <c r="AY68" s="1039"/>
      <c r="AZ68" s="1040"/>
      <c r="BA68" s="1041"/>
      <c r="BB68" s="1041"/>
      <c r="BC68" s="1041"/>
      <c r="BD68" s="104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586</v>
      </c>
      <c r="C69" s="1032"/>
      <c r="D69" s="1032"/>
      <c r="E69" s="1032"/>
      <c r="F69" s="1032"/>
      <c r="G69" s="1032"/>
      <c r="H69" s="1032"/>
      <c r="I69" s="1032"/>
      <c r="J69" s="1032"/>
      <c r="K69" s="1032"/>
      <c r="L69" s="1032"/>
      <c r="M69" s="1032"/>
      <c r="N69" s="1032"/>
      <c r="O69" s="1032"/>
      <c r="P69" s="1033"/>
      <c r="Q69" s="1034">
        <v>896695</v>
      </c>
      <c r="R69" s="1028"/>
      <c r="S69" s="1028"/>
      <c r="T69" s="1028"/>
      <c r="U69" s="1028"/>
      <c r="V69" s="1028">
        <v>845698</v>
      </c>
      <c r="W69" s="1028"/>
      <c r="X69" s="1028"/>
      <c r="Y69" s="1028"/>
      <c r="Z69" s="1028"/>
      <c r="AA69" s="1028">
        <v>50997</v>
      </c>
      <c r="AB69" s="1028"/>
      <c r="AC69" s="1028"/>
      <c r="AD69" s="1028"/>
      <c r="AE69" s="1028"/>
      <c r="AF69" s="1028">
        <v>50997</v>
      </c>
      <c r="AG69" s="1028"/>
      <c r="AH69" s="1028"/>
      <c r="AI69" s="1028"/>
      <c r="AJ69" s="1028"/>
      <c r="AK69" s="1028">
        <v>1</v>
      </c>
      <c r="AL69" s="1028"/>
      <c r="AM69" s="1028"/>
      <c r="AN69" s="1028"/>
      <c r="AO69" s="1028"/>
      <c r="AP69" s="1028" t="s">
        <v>584</v>
      </c>
      <c r="AQ69" s="1028"/>
      <c r="AR69" s="1028"/>
      <c r="AS69" s="1028"/>
      <c r="AT69" s="1028"/>
      <c r="AU69" s="1028" t="s">
        <v>584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587</v>
      </c>
      <c r="C70" s="1032"/>
      <c r="D70" s="1032"/>
      <c r="E70" s="1032"/>
      <c r="F70" s="1032"/>
      <c r="G70" s="1032"/>
      <c r="H70" s="1032"/>
      <c r="I70" s="1032"/>
      <c r="J70" s="1032"/>
      <c r="K70" s="1032"/>
      <c r="L70" s="1032"/>
      <c r="M70" s="1032"/>
      <c r="N70" s="1032"/>
      <c r="O70" s="1032"/>
      <c r="P70" s="1033"/>
      <c r="Q70" s="1034">
        <v>544</v>
      </c>
      <c r="R70" s="1028"/>
      <c r="S70" s="1028"/>
      <c r="T70" s="1028"/>
      <c r="U70" s="1028"/>
      <c r="V70" s="1028">
        <v>511</v>
      </c>
      <c r="W70" s="1028"/>
      <c r="X70" s="1028"/>
      <c r="Y70" s="1028"/>
      <c r="Z70" s="1028"/>
      <c r="AA70" s="1028">
        <v>33</v>
      </c>
      <c r="AB70" s="1028"/>
      <c r="AC70" s="1028"/>
      <c r="AD70" s="1028"/>
      <c r="AE70" s="1028"/>
      <c r="AF70" s="1028">
        <v>33</v>
      </c>
      <c r="AG70" s="1028"/>
      <c r="AH70" s="1028"/>
      <c r="AI70" s="1028"/>
      <c r="AJ70" s="1028"/>
      <c r="AK70" s="1028" t="s">
        <v>584</v>
      </c>
      <c r="AL70" s="1028"/>
      <c r="AM70" s="1028"/>
      <c r="AN70" s="1028"/>
      <c r="AO70" s="1028"/>
      <c r="AP70" s="1028" t="s">
        <v>584</v>
      </c>
      <c r="AQ70" s="1028"/>
      <c r="AR70" s="1028"/>
      <c r="AS70" s="1028"/>
      <c r="AT70" s="1028"/>
      <c r="AU70" s="1028" t="s">
        <v>584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588</v>
      </c>
      <c r="C71" s="1032"/>
      <c r="D71" s="1032"/>
      <c r="E71" s="1032"/>
      <c r="F71" s="1032"/>
      <c r="G71" s="1032"/>
      <c r="H71" s="1032"/>
      <c r="I71" s="1032"/>
      <c r="J71" s="1032"/>
      <c r="K71" s="1032"/>
      <c r="L71" s="1032"/>
      <c r="M71" s="1032"/>
      <c r="N71" s="1032"/>
      <c r="O71" s="1032"/>
      <c r="P71" s="1033"/>
      <c r="Q71" s="1034">
        <v>195</v>
      </c>
      <c r="R71" s="1028"/>
      <c r="S71" s="1028"/>
      <c r="T71" s="1028"/>
      <c r="U71" s="1028"/>
      <c r="V71" s="1028">
        <v>170</v>
      </c>
      <c r="W71" s="1028"/>
      <c r="X71" s="1028"/>
      <c r="Y71" s="1028"/>
      <c r="Z71" s="1028"/>
      <c r="AA71" s="1028">
        <v>25</v>
      </c>
      <c r="AB71" s="1028"/>
      <c r="AC71" s="1028"/>
      <c r="AD71" s="1028"/>
      <c r="AE71" s="1028"/>
      <c r="AF71" s="1028">
        <v>4</v>
      </c>
      <c r="AG71" s="1028"/>
      <c r="AH71" s="1028"/>
      <c r="AI71" s="1028"/>
      <c r="AJ71" s="1028"/>
      <c r="AK71" s="1028" t="s">
        <v>584</v>
      </c>
      <c r="AL71" s="1028"/>
      <c r="AM71" s="1028"/>
      <c r="AN71" s="1028"/>
      <c r="AO71" s="1028"/>
      <c r="AP71" s="1028" t="s">
        <v>584</v>
      </c>
      <c r="AQ71" s="1028"/>
      <c r="AR71" s="1028"/>
      <c r="AS71" s="1028"/>
      <c r="AT71" s="1028"/>
      <c r="AU71" s="1028" t="s">
        <v>584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389</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51149</v>
      </c>
      <c r="AG88" s="1016"/>
      <c r="AH88" s="1016"/>
      <c r="AI88" s="1016"/>
      <c r="AJ88" s="1016"/>
      <c r="AK88" s="1020"/>
      <c r="AL88" s="1020"/>
      <c r="AM88" s="1020"/>
      <c r="AN88" s="1020"/>
      <c r="AO88" s="1020"/>
      <c r="AP88" s="1016" t="s">
        <v>591</v>
      </c>
      <c r="AQ88" s="1016"/>
      <c r="AR88" s="1016"/>
      <c r="AS88" s="1016"/>
      <c r="AT88" s="1016"/>
      <c r="AU88" s="1016" t="s">
        <v>591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25</v>
      </c>
      <c r="CS102" s="1008"/>
      <c r="CT102" s="1008"/>
      <c r="CU102" s="1008"/>
      <c r="CV102" s="1009"/>
      <c r="CW102" s="1007" t="s">
        <v>584</v>
      </c>
      <c r="CX102" s="1008"/>
      <c r="CY102" s="1008"/>
      <c r="CZ102" s="1008"/>
      <c r="DA102" s="1009"/>
      <c r="DB102" s="1007">
        <v>1</v>
      </c>
      <c r="DC102" s="1008"/>
      <c r="DD102" s="1008"/>
      <c r="DE102" s="1008"/>
      <c r="DF102" s="1009"/>
      <c r="DG102" s="1007">
        <v>22</v>
      </c>
      <c r="DH102" s="1008"/>
      <c r="DI102" s="1008"/>
      <c r="DJ102" s="1008"/>
      <c r="DK102" s="1009"/>
      <c r="DL102" s="1007" t="s">
        <v>584</v>
      </c>
      <c r="DM102" s="1008"/>
      <c r="DN102" s="1008"/>
      <c r="DO102" s="1008"/>
      <c r="DP102" s="1009"/>
      <c r="DQ102" s="1007" t="s">
        <v>584</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305</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305</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305</v>
      </c>
      <c r="DR109" s="951"/>
      <c r="DS109" s="951"/>
      <c r="DT109" s="951"/>
      <c r="DU109" s="952"/>
      <c r="DV109" s="953" t="s">
        <v>432</v>
      </c>
      <c r="DW109" s="951"/>
      <c r="DX109" s="951"/>
      <c r="DY109" s="951"/>
      <c r="DZ109" s="982"/>
    </row>
    <row r="110" spans="1:131" s="248" customFormat="1" ht="26.25" customHeight="1">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2159544</v>
      </c>
      <c r="AB110" s="944"/>
      <c r="AC110" s="944"/>
      <c r="AD110" s="944"/>
      <c r="AE110" s="945"/>
      <c r="AF110" s="946">
        <v>2080568</v>
      </c>
      <c r="AG110" s="944"/>
      <c r="AH110" s="944"/>
      <c r="AI110" s="944"/>
      <c r="AJ110" s="945"/>
      <c r="AK110" s="946">
        <v>2081737</v>
      </c>
      <c r="AL110" s="944"/>
      <c r="AM110" s="944"/>
      <c r="AN110" s="944"/>
      <c r="AO110" s="945"/>
      <c r="AP110" s="947">
        <v>15.3</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19361286</v>
      </c>
      <c r="BR110" s="891"/>
      <c r="BS110" s="891"/>
      <c r="BT110" s="891"/>
      <c r="BU110" s="891"/>
      <c r="BV110" s="891">
        <v>19634031</v>
      </c>
      <c r="BW110" s="891"/>
      <c r="BX110" s="891"/>
      <c r="BY110" s="891"/>
      <c r="BZ110" s="891"/>
      <c r="CA110" s="891">
        <v>20340388</v>
      </c>
      <c r="CB110" s="891"/>
      <c r="CC110" s="891"/>
      <c r="CD110" s="891"/>
      <c r="CE110" s="891"/>
      <c r="CF110" s="915">
        <v>149.5</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438</v>
      </c>
      <c r="DM110" s="891"/>
      <c r="DN110" s="891"/>
      <c r="DO110" s="891"/>
      <c r="DP110" s="891"/>
      <c r="DQ110" s="891" t="s">
        <v>439</v>
      </c>
      <c r="DR110" s="891"/>
      <c r="DS110" s="891"/>
      <c r="DT110" s="891"/>
      <c r="DU110" s="891"/>
      <c r="DV110" s="892" t="s">
        <v>440</v>
      </c>
      <c r="DW110" s="892"/>
      <c r="DX110" s="892"/>
      <c r="DY110" s="892"/>
      <c r="DZ110" s="893"/>
    </row>
    <row r="111" spans="1:131" s="248" customFormat="1" ht="26.25" customHeight="1">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129</v>
      </c>
      <c r="AG111" s="972"/>
      <c r="AH111" s="972"/>
      <c r="AI111" s="972"/>
      <c r="AJ111" s="973"/>
      <c r="AK111" s="974" t="s">
        <v>129</v>
      </c>
      <c r="AL111" s="972"/>
      <c r="AM111" s="972"/>
      <c r="AN111" s="972"/>
      <c r="AO111" s="973"/>
      <c r="AP111" s="975" t="s">
        <v>438</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84638</v>
      </c>
      <c r="BR111" s="863"/>
      <c r="BS111" s="863"/>
      <c r="BT111" s="863"/>
      <c r="BU111" s="863"/>
      <c r="BV111" s="863">
        <v>79386</v>
      </c>
      <c r="BW111" s="863"/>
      <c r="BX111" s="863"/>
      <c r="BY111" s="863"/>
      <c r="BZ111" s="863"/>
      <c r="CA111" s="863">
        <v>74136</v>
      </c>
      <c r="CB111" s="863"/>
      <c r="CC111" s="863"/>
      <c r="CD111" s="863"/>
      <c r="CE111" s="863"/>
      <c r="CF111" s="924">
        <v>0.5</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46956</v>
      </c>
      <c r="DH111" s="863"/>
      <c r="DI111" s="863"/>
      <c r="DJ111" s="863"/>
      <c r="DK111" s="863"/>
      <c r="DL111" s="863">
        <v>46956</v>
      </c>
      <c r="DM111" s="863"/>
      <c r="DN111" s="863"/>
      <c r="DO111" s="863"/>
      <c r="DP111" s="863"/>
      <c r="DQ111" s="863">
        <v>46956</v>
      </c>
      <c r="DR111" s="863"/>
      <c r="DS111" s="863"/>
      <c r="DT111" s="863"/>
      <c r="DU111" s="863"/>
      <c r="DV111" s="840">
        <v>0.3</v>
      </c>
      <c r="DW111" s="840"/>
      <c r="DX111" s="840"/>
      <c r="DY111" s="840"/>
      <c r="DZ111" s="841"/>
    </row>
    <row r="112" spans="1:131" s="248" customFormat="1" ht="26.25" customHeight="1">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129</v>
      </c>
      <c r="AG112" s="826"/>
      <c r="AH112" s="826"/>
      <c r="AI112" s="826"/>
      <c r="AJ112" s="827"/>
      <c r="AK112" s="828" t="s">
        <v>438</v>
      </c>
      <c r="AL112" s="826"/>
      <c r="AM112" s="826"/>
      <c r="AN112" s="826"/>
      <c r="AO112" s="827"/>
      <c r="AP112" s="873" t="s">
        <v>129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6509261</v>
      </c>
      <c r="BR112" s="863"/>
      <c r="BS112" s="863"/>
      <c r="BT112" s="863"/>
      <c r="BU112" s="863"/>
      <c r="BV112" s="863">
        <v>6036904</v>
      </c>
      <c r="BW112" s="863"/>
      <c r="BX112" s="863"/>
      <c r="BY112" s="863"/>
      <c r="BZ112" s="863"/>
      <c r="CA112" s="863">
        <v>5660073</v>
      </c>
      <c r="CB112" s="863"/>
      <c r="CC112" s="863"/>
      <c r="CD112" s="863"/>
      <c r="CE112" s="863"/>
      <c r="CF112" s="924">
        <v>41.6</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448</v>
      </c>
      <c r="DH112" s="863"/>
      <c r="DI112" s="863"/>
      <c r="DJ112" s="863"/>
      <c r="DK112" s="863"/>
      <c r="DL112" s="863" t="s">
        <v>129</v>
      </c>
      <c r="DM112" s="863"/>
      <c r="DN112" s="863"/>
      <c r="DO112" s="863"/>
      <c r="DP112" s="863"/>
      <c r="DQ112" s="863" t="s">
        <v>440</v>
      </c>
      <c r="DR112" s="863"/>
      <c r="DS112" s="863"/>
      <c r="DT112" s="863"/>
      <c r="DU112" s="863"/>
      <c r="DV112" s="840" t="s">
        <v>448</v>
      </c>
      <c r="DW112" s="840"/>
      <c r="DX112" s="840"/>
      <c r="DY112" s="840"/>
      <c r="DZ112" s="841"/>
    </row>
    <row r="113" spans="1:130" s="248" customFormat="1" ht="26.25" customHeight="1">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759612</v>
      </c>
      <c r="AB113" s="972"/>
      <c r="AC113" s="972"/>
      <c r="AD113" s="972"/>
      <c r="AE113" s="973"/>
      <c r="AF113" s="974">
        <v>758990</v>
      </c>
      <c r="AG113" s="972"/>
      <c r="AH113" s="972"/>
      <c r="AI113" s="972"/>
      <c r="AJ113" s="973"/>
      <c r="AK113" s="974">
        <v>707153</v>
      </c>
      <c r="AL113" s="972"/>
      <c r="AM113" s="972"/>
      <c r="AN113" s="972"/>
      <c r="AO113" s="973"/>
      <c r="AP113" s="975">
        <v>5.2</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t="s">
        <v>129</v>
      </c>
      <c r="BR113" s="863"/>
      <c r="BS113" s="863"/>
      <c r="BT113" s="863"/>
      <c r="BU113" s="863"/>
      <c r="BV113" s="863" t="s">
        <v>440</v>
      </c>
      <c r="BW113" s="863"/>
      <c r="BX113" s="863"/>
      <c r="BY113" s="863"/>
      <c r="BZ113" s="863"/>
      <c r="CA113" s="863" t="s">
        <v>129</v>
      </c>
      <c r="CB113" s="863"/>
      <c r="CC113" s="863"/>
      <c r="CD113" s="863"/>
      <c r="CE113" s="863"/>
      <c r="CF113" s="924" t="s">
        <v>440</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438</v>
      </c>
      <c r="DM113" s="826"/>
      <c r="DN113" s="826"/>
      <c r="DO113" s="826"/>
      <c r="DP113" s="827"/>
      <c r="DQ113" s="828" t="s">
        <v>448</v>
      </c>
      <c r="DR113" s="826"/>
      <c r="DS113" s="826"/>
      <c r="DT113" s="826"/>
      <c r="DU113" s="827"/>
      <c r="DV113" s="873" t="s">
        <v>440</v>
      </c>
      <c r="DW113" s="874"/>
      <c r="DX113" s="874"/>
      <c r="DY113" s="874"/>
      <c r="DZ113" s="875"/>
    </row>
    <row r="114" spans="1:130" s="248" customFormat="1" ht="26.25" customHeight="1">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438</v>
      </c>
      <c r="AB114" s="826"/>
      <c r="AC114" s="826"/>
      <c r="AD114" s="826"/>
      <c r="AE114" s="827"/>
      <c r="AF114" s="828" t="s">
        <v>129</v>
      </c>
      <c r="AG114" s="826"/>
      <c r="AH114" s="826"/>
      <c r="AI114" s="826"/>
      <c r="AJ114" s="827"/>
      <c r="AK114" s="828" t="s">
        <v>440</v>
      </c>
      <c r="AL114" s="826"/>
      <c r="AM114" s="826"/>
      <c r="AN114" s="826"/>
      <c r="AO114" s="827"/>
      <c r="AP114" s="873" t="s">
        <v>440</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2895249</v>
      </c>
      <c r="BR114" s="863"/>
      <c r="BS114" s="863"/>
      <c r="BT114" s="863"/>
      <c r="BU114" s="863"/>
      <c r="BV114" s="863">
        <v>2858611</v>
      </c>
      <c r="BW114" s="863"/>
      <c r="BX114" s="863"/>
      <c r="BY114" s="863"/>
      <c r="BZ114" s="863"/>
      <c r="CA114" s="863">
        <v>2945547</v>
      </c>
      <c r="CB114" s="863"/>
      <c r="CC114" s="863"/>
      <c r="CD114" s="863"/>
      <c r="CE114" s="863"/>
      <c r="CF114" s="924">
        <v>21.6</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448</v>
      </c>
      <c r="DH114" s="826"/>
      <c r="DI114" s="826"/>
      <c r="DJ114" s="826"/>
      <c r="DK114" s="827"/>
      <c r="DL114" s="828" t="s">
        <v>438</v>
      </c>
      <c r="DM114" s="826"/>
      <c r="DN114" s="826"/>
      <c r="DO114" s="826"/>
      <c r="DP114" s="827"/>
      <c r="DQ114" s="828" t="s">
        <v>129</v>
      </c>
      <c r="DR114" s="826"/>
      <c r="DS114" s="826"/>
      <c r="DT114" s="826"/>
      <c r="DU114" s="827"/>
      <c r="DV114" s="873" t="s">
        <v>438</v>
      </c>
      <c r="DW114" s="874"/>
      <c r="DX114" s="874"/>
      <c r="DY114" s="874"/>
      <c r="DZ114" s="875"/>
    </row>
    <row r="115" spans="1:130" s="248" customFormat="1" ht="26.25" customHeight="1">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5308</v>
      </c>
      <c r="AB115" s="972"/>
      <c r="AC115" s="972"/>
      <c r="AD115" s="972"/>
      <c r="AE115" s="973"/>
      <c r="AF115" s="974">
        <v>5284</v>
      </c>
      <c r="AG115" s="972"/>
      <c r="AH115" s="972"/>
      <c r="AI115" s="972"/>
      <c r="AJ115" s="973"/>
      <c r="AK115" s="974">
        <v>5284</v>
      </c>
      <c r="AL115" s="972"/>
      <c r="AM115" s="972"/>
      <c r="AN115" s="972"/>
      <c r="AO115" s="973"/>
      <c r="AP115" s="975">
        <v>0</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438</v>
      </c>
      <c r="BW115" s="863"/>
      <c r="BX115" s="863"/>
      <c r="BY115" s="863"/>
      <c r="BZ115" s="863"/>
      <c r="CA115" s="863" t="s">
        <v>129</v>
      </c>
      <c r="CB115" s="863"/>
      <c r="CC115" s="863"/>
      <c r="CD115" s="863"/>
      <c r="CE115" s="863"/>
      <c r="CF115" s="924" t="s">
        <v>448</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21830</v>
      </c>
      <c r="DH115" s="826"/>
      <c r="DI115" s="826"/>
      <c r="DJ115" s="826"/>
      <c r="DK115" s="827"/>
      <c r="DL115" s="828">
        <v>21863</v>
      </c>
      <c r="DM115" s="826"/>
      <c r="DN115" s="826"/>
      <c r="DO115" s="826"/>
      <c r="DP115" s="827"/>
      <c r="DQ115" s="828">
        <v>21896</v>
      </c>
      <c r="DR115" s="826"/>
      <c r="DS115" s="826"/>
      <c r="DT115" s="826"/>
      <c r="DU115" s="827"/>
      <c r="DV115" s="873">
        <v>0.2</v>
      </c>
      <c r="DW115" s="874"/>
      <c r="DX115" s="874"/>
      <c r="DY115" s="874"/>
      <c r="DZ115" s="875"/>
    </row>
    <row r="116" spans="1:130" s="248" customFormat="1" ht="26.25" customHeight="1">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448</v>
      </c>
      <c r="AB116" s="826"/>
      <c r="AC116" s="826"/>
      <c r="AD116" s="826"/>
      <c r="AE116" s="827"/>
      <c r="AF116" s="828" t="s">
        <v>448</v>
      </c>
      <c r="AG116" s="826"/>
      <c r="AH116" s="826"/>
      <c r="AI116" s="826"/>
      <c r="AJ116" s="827"/>
      <c r="AK116" s="828" t="s">
        <v>440</v>
      </c>
      <c r="AL116" s="826"/>
      <c r="AM116" s="826"/>
      <c r="AN116" s="826"/>
      <c r="AO116" s="827"/>
      <c r="AP116" s="873" t="s">
        <v>129</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129</v>
      </c>
      <c r="BW116" s="863"/>
      <c r="BX116" s="863"/>
      <c r="BY116" s="863"/>
      <c r="BZ116" s="863"/>
      <c r="CA116" s="863" t="s">
        <v>129</v>
      </c>
      <c r="CB116" s="863"/>
      <c r="CC116" s="863"/>
      <c r="CD116" s="863"/>
      <c r="CE116" s="863"/>
      <c r="CF116" s="924" t="s">
        <v>448</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448</v>
      </c>
      <c r="DH116" s="826"/>
      <c r="DI116" s="826"/>
      <c r="DJ116" s="826"/>
      <c r="DK116" s="827"/>
      <c r="DL116" s="828" t="s">
        <v>129</v>
      </c>
      <c r="DM116" s="826"/>
      <c r="DN116" s="826"/>
      <c r="DO116" s="826"/>
      <c r="DP116" s="827"/>
      <c r="DQ116" s="828" t="s">
        <v>129</v>
      </c>
      <c r="DR116" s="826"/>
      <c r="DS116" s="826"/>
      <c r="DT116" s="826"/>
      <c r="DU116" s="827"/>
      <c r="DV116" s="873" t="s">
        <v>448</v>
      </c>
      <c r="DW116" s="874"/>
      <c r="DX116" s="874"/>
      <c r="DY116" s="874"/>
      <c r="DZ116" s="875"/>
    </row>
    <row r="117" spans="1:130" s="248" customFormat="1" ht="26.25" customHeight="1">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2924464</v>
      </c>
      <c r="AB117" s="958"/>
      <c r="AC117" s="958"/>
      <c r="AD117" s="958"/>
      <c r="AE117" s="959"/>
      <c r="AF117" s="960">
        <v>2844842</v>
      </c>
      <c r="AG117" s="958"/>
      <c r="AH117" s="958"/>
      <c r="AI117" s="958"/>
      <c r="AJ117" s="959"/>
      <c r="AK117" s="960">
        <v>2794174</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438</v>
      </c>
      <c r="BW117" s="863"/>
      <c r="BX117" s="863"/>
      <c r="BY117" s="863"/>
      <c r="BZ117" s="863"/>
      <c r="CA117" s="863" t="s">
        <v>129</v>
      </c>
      <c r="CB117" s="863"/>
      <c r="CC117" s="863"/>
      <c r="CD117" s="863"/>
      <c r="CE117" s="863"/>
      <c r="CF117" s="924" t="s">
        <v>129</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438</v>
      </c>
      <c r="DR117" s="826"/>
      <c r="DS117" s="826"/>
      <c r="DT117" s="826"/>
      <c r="DU117" s="827"/>
      <c r="DV117" s="873" t="s">
        <v>438</v>
      </c>
      <c r="DW117" s="874"/>
      <c r="DX117" s="874"/>
      <c r="DY117" s="874"/>
      <c r="DZ117" s="875"/>
    </row>
    <row r="118" spans="1:130" s="248" customFormat="1" ht="26.25" customHeight="1">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305</v>
      </c>
      <c r="AL118" s="951"/>
      <c r="AM118" s="951"/>
      <c r="AN118" s="951"/>
      <c r="AO118" s="952"/>
      <c r="AP118" s="954" t="s">
        <v>432</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438</v>
      </c>
      <c r="BW118" s="894"/>
      <c r="BX118" s="894"/>
      <c r="BY118" s="894"/>
      <c r="BZ118" s="894"/>
      <c r="CA118" s="894" t="s">
        <v>438</v>
      </c>
      <c r="CB118" s="894"/>
      <c r="CC118" s="894"/>
      <c r="CD118" s="894"/>
      <c r="CE118" s="894"/>
      <c r="CF118" s="924" t="s">
        <v>438</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438</v>
      </c>
      <c r="DH118" s="826"/>
      <c r="DI118" s="826"/>
      <c r="DJ118" s="826"/>
      <c r="DK118" s="827"/>
      <c r="DL118" s="828" t="s">
        <v>438</v>
      </c>
      <c r="DM118" s="826"/>
      <c r="DN118" s="826"/>
      <c r="DO118" s="826"/>
      <c r="DP118" s="827"/>
      <c r="DQ118" s="828" t="s">
        <v>129</v>
      </c>
      <c r="DR118" s="826"/>
      <c r="DS118" s="826"/>
      <c r="DT118" s="826"/>
      <c r="DU118" s="827"/>
      <c r="DV118" s="873" t="s">
        <v>438</v>
      </c>
      <c r="DW118" s="874"/>
      <c r="DX118" s="874"/>
      <c r="DY118" s="874"/>
      <c r="DZ118" s="875"/>
    </row>
    <row r="119" spans="1:130" s="248" customFormat="1" ht="26.25" customHeight="1">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438</v>
      </c>
      <c r="AG119" s="944"/>
      <c r="AH119" s="944"/>
      <c r="AI119" s="944"/>
      <c r="AJ119" s="945"/>
      <c r="AK119" s="946" t="s">
        <v>438</v>
      </c>
      <c r="AL119" s="944"/>
      <c r="AM119" s="944"/>
      <c r="AN119" s="944"/>
      <c r="AO119" s="945"/>
      <c r="AP119" s="947" t="s">
        <v>438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466</v>
      </c>
      <c r="BP119" s="927"/>
      <c r="BQ119" s="931">
        <v>28850434</v>
      </c>
      <c r="BR119" s="894"/>
      <c r="BS119" s="894"/>
      <c r="BT119" s="894"/>
      <c r="BU119" s="894"/>
      <c r="BV119" s="894">
        <v>28608932</v>
      </c>
      <c r="BW119" s="894"/>
      <c r="BX119" s="894"/>
      <c r="BY119" s="894"/>
      <c r="BZ119" s="894"/>
      <c r="CA119" s="894">
        <v>29020144</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15852</v>
      </c>
      <c r="DH119" s="809"/>
      <c r="DI119" s="809"/>
      <c r="DJ119" s="809"/>
      <c r="DK119" s="810"/>
      <c r="DL119" s="811">
        <v>10567</v>
      </c>
      <c r="DM119" s="809"/>
      <c r="DN119" s="809"/>
      <c r="DO119" s="809"/>
      <c r="DP119" s="810"/>
      <c r="DQ119" s="811">
        <v>5284</v>
      </c>
      <c r="DR119" s="809"/>
      <c r="DS119" s="809"/>
      <c r="DT119" s="809"/>
      <c r="DU119" s="810"/>
      <c r="DV119" s="897">
        <v>0</v>
      </c>
      <c r="DW119" s="898"/>
      <c r="DX119" s="898"/>
      <c r="DY119" s="898"/>
      <c r="DZ119" s="899"/>
    </row>
    <row r="120" spans="1:130" s="248" customFormat="1" ht="26.25" customHeight="1">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468</v>
      </c>
      <c r="AL120" s="826"/>
      <c r="AM120" s="826"/>
      <c r="AN120" s="826"/>
      <c r="AO120" s="827"/>
      <c r="AP120" s="873" t="s">
        <v>129</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5555374</v>
      </c>
      <c r="BR120" s="891"/>
      <c r="BS120" s="891"/>
      <c r="BT120" s="891"/>
      <c r="BU120" s="891"/>
      <c r="BV120" s="891">
        <v>5454332</v>
      </c>
      <c r="BW120" s="891"/>
      <c r="BX120" s="891"/>
      <c r="BY120" s="891"/>
      <c r="BZ120" s="891"/>
      <c r="CA120" s="891">
        <v>5187555</v>
      </c>
      <c r="CB120" s="891"/>
      <c r="CC120" s="891"/>
      <c r="CD120" s="891"/>
      <c r="CE120" s="891"/>
      <c r="CF120" s="915">
        <v>38.1</v>
      </c>
      <c r="CG120" s="916"/>
      <c r="CH120" s="916"/>
      <c r="CI120" s="916"/>
      <c r="CJ120" s="916"/>
      <c r="CK120" s="917" t="s">
        <v>471</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t="s">
        <v>129</v>
      </c>
      <c r="DH120" s="891"/>
      <c r="DI120" s="891"/>
      <c r="DJ120" s="891"/>
      <c r="DK120" s="891"/>
      <c r="DL120" s="891">
        <v>6036904</v>
      </c>
      <c r="DM120" s="891"/>
      <c r="DN120" s="891"/>
      <c r="DO120" s="891"/>
      <c r="DP120" s="891"/>
      <c r="DQ120" s="891">
        <v>5660073</v>
      </c>
      <c r="DR120" s="891"/>
      <c r="DS120" s="891"/>
      <c r="DT120" s="891"/>
      <c r="DU120" s="891"/>
      <c r="DV120" s="892">
        <v>41.6</v>
      </c>
      <c r="DW120" s="892"/>
      <c r="DX120" s="892"/>
      <c r="DY120" s="892"/>
      <c r="DZ120" s="893"/>
    </row>
    <row r="121" spans="1:130" s="248" customFormat="1" ht="26.25" customHeight="1">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4544839</v>
      </c>
      <c r="BR121" s="863"/>
      <c r="BS121" s="863"/>
      <c r="BT121" s="863"/>
      <c r="BU121" s="863"/>
      <c r="BV121" s="863">
        <v>4303748</v>
      </c>
      <c r="BW121" s="863"/>
      <c r="BX121" s="863"/>
      <c r="BY121" s="863"/>
      <c r="BZ121" s="863"/>
      <c r="CA121" s="863">
        <v>4044913</v>
      </c>
      <c r="CB121" s="863"/>
      <c r="CC121" s="863"/>
      <c r="CD121" s="863"/>
      <c r="CE121" s="863"/>
      <c r="CF121" s="924">
        <v>29.7</v>
      </c>
      <c r="CG121" s="925"/>
      <c r="CH121" s="925"/>
      <c r="CI121" s="925"/>
      <c r="CJ121" s="925"/>
      <c r="CK121" s="918"/>
      <c r="CL121" s="904"/>
      <c r="CM121" s="904"/>
      <c r="CN121" s="904"/>
      <c r="CO121" s="905"/>
      <c r="CP121" s="884" t="s">
        <v>402</v>
      </c>
      <c r="CQ121" s="885"/>
      <c r="CR121" s="885"/>
      <c r="CS121" s="885"/>
      <c r="CT121" s="885"/>
      <c r="CU121" s="885"/>
      <c r="CV121" s="885"/>
      <c r="CW121" s="885"/>
      <c r="CX121" s="885"/>
      <c r="CY121" s="885"/>
      <c r="CZ121" s="885"/>
      <c r="DA121" s="885"/>
      <c r="DB121" s="885"/>
      <c r="DC121" s="885"/>
      <c r="DD121" s="885"/>
      <c r="DE121" s="885"/>
      <c r="DF121" s="886"/>
      <c r="DG121" s="862" t="s">
        <v>440</v>
      </c>
      <c r="DH121" s="863"/>
      <c r="DI121" s="863"/>
      <c r="DJ121" s="863"/>
      <c r="DK121" s="863"/>
      <c r="DL121" s="863" t="s">
        <v>468</v>
      </c>
      <c r="DM121" s="863"/>
      <c r="DN121" s="863"/>
      <c r="DO121" s="863"/>
      <c r="DP121" s="863"/>
      <c r="DQ121" s="863" t="s">
        <v>129</v>
      </c>
      <c r="DR121" s="863"/>
      <c r="DS121" s="863"/>
      <c r="DT121" s="863"/>
      <c r="DU121" s="863"/>
      <c r="DV121" s="840" t="s">
        <v>129</v>
      </c>
      <c r="DW121" s="840"/>
      <c r="DX121" s="840"/>
      <c r="DY121" s="840"/>
      <c r="DZ121" s="841"/>
    </row>
    <row r="122" spans="1:130" s="248" customFormat="1" ht="26.25" customHeight="1">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440</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18304551</v>
      </c>
      <c r="BR122" s="894"/>
      <c r="BS122" s="894"/>
      <c r="BT122" s="894"/>
      <c r="BU122" s="894"/>
      <c r="BV122" s="894">
        <v>18334609</v>
      </c>
      <c r="BW122" s="894"/>
      <c r="BX122" s="894"/>
      <c r="BY122" s="894"/>
      <c r="BZ122" s="894"/>
      <c r="CA122" s="894">
        <v>18150200</v>
      </c>
      <c r="CB122" s="894"/>
      <c r="CC122" s="894"/>
      <c r="CD122" s="894"/>
      <c r="CE122" s="894"/>
      <c r="CF122" s="895">
        <v>133.4</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129</v>
      </c>
      <c r="DM122" s="863"/>
      <c r="DN122" s="863"/>
      <c r="DO122" s="863"/>
      <c r="DP122" s="863"/>
      <c r="DQ122" s="863" t="s">
        <v>468</v>
      </c>
      <c r="DR122" s="863"/>
      <c r="DS122" s="863"/>
      <c r="DT122" s="863"/>
      <c r="DU122" s="863"/>
      <c r="DV122" s="840" t="s">
        <v>129</v>
      </c>
      <c r="DW122" s="840"/>
      <c r="DX122" s="840"/>
      <c r="DY122" s="840"/>
      <c r="DZ122" s="841"/>
    </row>
    <row r="123" spans="1:130" s="248" customFormat="1" ht="26.25" customHeight="1">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476</v>
      </c>
      <c r="BP123" s="927"/>
      <c r="BQ123" s="881">
        <v>28404764</v>
      </c>
      <c r="BR123" s="882"/>
      <c r="BS123" s="882"/>
      <c r="BT123" s="882"/>
      <c r="BU123" s="882"/>
      <c r="BV123" s="882">
        <v>28092689</v>
      </c>
      <c r="BW123" s="882"/>
      <c r="BX123" s="882"/>
      <c r="BY123" s="882"/>
      <c r="BZ123" s="882"/>
      <c r="CA123" s="882">
        <v>27382668</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129</v>
      </c>
      <c r="DR123" s="826"/>
      <c r="DS123" s="826"/>
      <c r="DT123" s="826"/>
      <c r="DU123" s="827"/>
      <c r="DV123" s="873" t="s">
        <v>440</v>
      </c>
      <c r="DW123" s="874"/>
      <c r="DX123" s="874"/>
      <c r="DY123" s="874"/>
      <c r="DZ123" s="875"/>
    </row>
    <row r="124" spans="1:130" s="248" customFormat="1" ht="26.25" customHeight="1" thickBot="1">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468</v>
      </c>
      <c r="AB124" s="826"/>
      <c r="AC124" s="826"/>
      <c r="AD124" s="826"/>
      <c r="AE124" s="827"/>
      <c r="AF124" s="828" t="s">
        <v>468</v>
      </c>
      <c r="AG124" s="826"/>
      <c r="AH124" s="826"/>
      <c r="AI124" s="826"/>
      <c r="AJ124" s="827"/>
      <c r="AK124" s="828" t="s">
        <v>440</v>
      </c>
      <c r="AL124" s="826"/>
      <c r="AM124" s="826"/>
      <c r="AN124" s="826"/>
      <c r="AO124" s="827"/>
      <c r="AP124" s="873" t="s">
        <v>129</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3.3</v>
      </c>
      <c r="BR124" s="880"/>
      <c r="BS124" s="880"/>
      <c r="BT124" s="880"/>
      <c r="BU124" s="880"/>
      <c r="BV124" s="880">
        <v>3.9</v>
      </c>
      <c r="BW124" s="880"/>
      <c r="BX124" s="880"/>
      <c r="BY124" s="880"/>
      <c r="BZ124" s="880"/>
      <c r="CA124" s="880">
        <v>12</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6509261</v>
      </c>
      <c r="DH124" s="809"/>
      <c r="DI124" s="809"/>
      <c r="DJ124" s="809"/>
      <c r="DK124" s="810"/>
      <c r="DL124" s="811" t="s">
        <v>468</v>
      </c>
      <c r="DM124" s="809"/>
      <c r="DN124" s="809"/>
      <c r="DO124" s="809"/>
      <c r="DP124" s="810"/>
      <c r="DQ124" s="811" t="s">
        <v>468</v>
      </c>
      <c r="DR124" s="809"/>
      <c r="DS124" s="809"/>
      <c r="DT124" s="809"/>
      <c r="DU124" s="810"/>
      <c r="DV124" s="897" t="s">
        <v>468</v>
      </c>
      <c r="DW124" s="898"/>
      <c r="DX124" s="898"/>
      <c r="DY124" s="898"/>
      <c r="DZ124" s="899"/>
    </row>
    <row r="125" spans="1:130" s="248" customFormat="1" ht="26.25" customHeight="1">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480</v>
      </c>
      <c r="AB125" s="826"/>
      <c r="AC125" s="826"/>
      <c r="AD125" s="826"/>
      <c r="AE125" s="827"/>
      <c r="AF125" s="828" t="s">
        <v>468</v>
      </c>
      <c r="AG125" s="826"/>
      <c r="AH125" s="826"/>
      <c r="AI125" s="826"/>
      <c r="AJ125" s="827"/>
      <c r="AK125" s="828" t="s">
        <v>468</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468</v>
      </c>
      <c r="DH125" s="891"/>
      <c r="DI125" s="891"/>
      <c r="DJ125" s="891"/>
      <c r="DK125" s="891"/>
      <c r="DL125" s="891" t="s">
        <v>468</v>
      </c>
      <c r="DM125" s="891"/>
      <c r="DN125" s="891"/>
      <c r="DO125" s="891"/>
      <c r="DP125" s="891"/>
      <c r="DQ125" s="891" t="s">
        <v>468</v>
      </c>
      <c r="DR125" s="891"/>
      <c r="DS125" s="891"/>
      <c r="DT125" s="891"/>
      <c r="DU125" s="891"/>
      <c r="DV125" s="892" t="s">
        <v>468</v>
      </c>
      <c r="DW125" s="892"/>
      <c r="DX125" s="892"/>
      <c r="DY125" s="892"/>
      <c r="DZ125" s="893"/>
    </row>
    <row r="126" spans="1:130" s="248" customFormat="1" ht="26.25" customHeight="1" thickBot="1">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5284</v>
      </c>
      <c r="AB126" s="826"/>
      <c r="AC126" s="826"/>
      <c r="AD126" s="826"/>
      <c r="AE126" s="827"/>
      <c r="AF126" s="828">
        <v>5284</v>
      </c>
      <c r="AG126" s="826"/>
      <c r="AH126" s="826"/>
      <c r="AI126" s="826"/>
      <c r="AJ126" s="827"/>
      <c r="AK126" s="828">
        <v>5284</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468</v>
      </c>
      <c r="DR126" s="863"/>
      <c r="DS126" s="863"/>
      <c r="DT126" s="863"/>
      <c r="DU126" s="863"/>
      <c r="DV126" s="840" t="s">
        <v>468</v>
      </c>
      <c r="DW126" s="840"/>
      <c r="DX126" s="840"/>
      <c r="DY126" s="840"/>
      <c r="DZ126" s="841"/>
    </row>
    <row r="127" spans="1:130" s="248" customFormat="1" ht="26.25" customHeight="1">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24</v>
      </c>
      <c r="AB127" s="826"/>
      <c r="AC127" s="826"/>
      <c r="AD127" s="826"/>
      <c r="AE127" s="827"/>
      <c r="AF127" s="828" t="s">
        <v>468</v>
      </c>
      <c r="AG127" s="826"/>
      <c r="AH127" s="826"/>
      <c r="AI127" s="826"/>
      <c r="AJ127" s="827"/>
      <c r="AK127" s="828" t="s">
        <v>468</v>
      </c>
      <c r="AL127" s="826"/>
      <c r="AM127" s="826"/>
      <c r="AN127" s="826"/>
      <c r="AO127" s="827"/>
      <c r="AP127" s="873" t="s">
        <v>468</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468</v>
      </c>
      <c r="DH127" s="863"/>
      <c r="DI127" s="863"/>
      <c r="DJ127" s="863"/>
      <c r="DK127" s="863"/>
      <c r="DL127" s="863" t="s">
        <v>468</v>
      </c>
      <c r="DM127" s="863"/>
      <c r="DN127" s="863"/>
      <c r="DO127" s="863"/>
      <c r="DP127" s="863"/>
      <c r="DQ127" s="863" t="s">
        <v>468</v>
      </c>
      <c r="DR127" s="863"/>
      <c r="DS127" s="863"/>
      <c r="DT127" s="863"/>
      <c r="DU127" s="863"/>
      <c r="DV127" s="840" t="s">
        <v>468</v>
      </c>
      <c r="DW127" s="840"/>
      <c r="DX127" s="840"/>
      <c r="DY127" s="840"/>
      <c r="DZ127" s="841"/>
    </row>
    <row r="128" spans="1:130" s="248" customFormat="1" ht="26.25" customHeight="1" thickBot="1">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594849</v>
      </c>
      <c r="AB128" s="847"/>
      <c r="AC128" s="847"/>
      <c r="AD128" s="847"/>
      <c r="AE128" s="848"/>
      <c r="AF128" s="849">
        <v>562590</v>
      </c>
      <c r="AG128" s="847"/>
      <c r="AH128" s="847"/>
      <c r="AI128" s="847"/>
      <c r="AJ128" s="848"/>
      <c r="AK128" s="849">
        <v>575675</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129</v>
      </c>
      <c r="BG128" s="833"/>
      <c r="BH128" s="833"/>
      <c r="BI128" s="833"/>
      <c r="BJ128" s="833"/>
      <c r="BK128" s="833"/>
      <c r="BL128" s="856"/>
      <c r="BM128" s="832">
        <v>12.76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129</v>
      </c>
      <c r="DH128" s="837"/>
      <c r="DI128" s="837"/>
      <c r="DJ128" s="837"/>
      <c r="DK128" s="837"/>
      <c r="DL128" s="837" t="s">
        <v>129</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14784712</v>
      </c>
      <c r="AB129" s="826"/>
      <c r="AC129" s="826"/>
      <c r="AD129" s="826"/>
      <c r="AE129" s="827"/>
      <c r="AF129" s="828">
        <v>14670926</v>
      </c>
      <c r="AG129" s="826"/>
      <c r="AH129" s="826"/>
      <c r="AI129" s="826"/>
      <c r="AJ129" s="827"/>
      <c r="AK129" s="828">
        <v>15205715</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129</v>
      </c>
      <c r="BG129" s="816"/>
      <c r="BH129" s="816"/>
      <c r="BI129" s="816"/>
      <c r="BJ129" s="816"/>
      <c r="BK129" s="816"/>
      <c r="BL129" s="817"/>
      <c r="BM129" s="815">
        <v>17.760000000000002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1651711</v>
      </c>
      <c r="AB130" s="826"/>
      <c r="AC130" s="826"/>
      <c r="AD130" s="826"/>
      <c r="AE130" s="827"/>
      <c r="AF130" s="828">
        <v>1623876</v>
      </c>
      <c r="AG130" s="826"/>
      <c r="AH130" s="826"/>
      <c r="AI130" s="826"/>
      <c r="AJ130" s="827"/>
      <c r="AK130" s="828">
        <v>1599784</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4.9000000000000004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13133001</v>
      </c>
      <c r="AB131" s="809"/>
      <c r="AC131" s="809"/>
      <c r="AD131" s="809"/>
      <c r="AE131" s="810"/>
      <c r="AF131" s="811">
        <v>13047050</v>
      </c>
      <c r="AG131" s="809"/>
      <c r="AH131" s="809"/>
      <c r="AI131" s="809"/>
      <c r="AJ131" s="810"/>
      <c r="AK131" s="811">
        <v>13605931</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v>12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5.1618362019999999</v>
      </c>
      <c r="AB132" s="789"/>
      <c r="AC132" s="789"/>
      <c r="AD132" s="789"/>
      <c r="AE132" s="790"/>
      <c r="AF132" s="791">
        <v>5.0461675240000003</v>
      </c>
      <c r="AG132" s="789"/>
      <c r="AH132" s="789"/>
      <c r="AI132" s="789"/>
      <c r="AJ132" s="790"/>
      <c r="AK132" s="791">
        <v>4.5473918690000001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5</v>
      </c>
      <c r="AB133" s="768"/>
      <c r="AC133" s="768"/>
      <c r="AD133" s="768"/>
      <c r="AE133" s="769"/>
      <c r="AF133" s="767">
        <v>5</v>
      </c>
      <c r="AG133" s="768"/>
      <c r="AH133" s="768"/>
      <c r="AI133" s="768"/>
      <c r="AJ133" s="769"/>
      <c r="AK133" s="767">
        <v>4.9000000000000004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MIJP6MsT0lz06BtyQsTx/xn89QImKro0ybMuSGBIUSIIQ/ISOXWJ2p8Iyy5tih2ZL2FkVuhmm7DtRD2vmShvg==" saltValue="bJWgO9f2M5I0zN6nCJro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Cij8RhHPG51BsPip8W/YeuVeaOhTmbGWzlsVofqaGvfrgg3UFBf12Zhe4eEi6DBAT+cwGtpPcAn59ja7PyDEIQ==" saltValue="GpaqFFJiOviko4lwyuoQ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SMe0b05YISf0nOGP8H2ZDYzBwru17vmnm4JEcTRWE26oHZRZ+cgnSpuxaNguJFzEieogKQKL3VmXYm896BQfg==" saltValue="wuCc5QKD2x59wtIGsxpZ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507</v>
      </c>
      <c r="AP7" s="305"/>
      <c r="AQ7" s="306" t="s">
        <v>508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509</v>
      </c>
      <c r="AQ8" s="312" t="s">
        <v>510</v>
      </c>
      <c r="AR8" s="313" t="s">
        <v>511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512</v>
      </c>
      <c r="AL9" s="1191"/>
      <c r="AM9" s="1191"/>
      <c r="AN9" s="1192"/>
      <c r="AO9" s="314">
        <v>5023841</v>
      </c>
      <c r="AP9" s="314">
        <v>68447</v>
      </c>
      <c r="AQ9" s="315">
        <v>70597</v>
      </c>
      <c r="AR9" s="316">
        <v>-3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513</v>
      </c>
      <c r="AL10" s="1191"/>
      <c r="AM10" s="1191"/>
      <c r="AN10" s="1192"/>
      <c r="AO10" s="317">
        <v>14712</v>
      </c>
      <c r="AP10" s="317">
        <v>200</v>
      </c>
      <c r="AQ10" s="318">
        <v>6273</v>
      </c>
      <c r="AR10" s="319">
        <v>-96.8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514</v>
      </c>
      <c r="AL11" s="1191"/>
      <c r="AM11" s="1191"/>
      <c r="AN11" s="1192"/>
      <c r="AO11" s="317">
        <v>47784</v>
      </c>
      <c r="AP11" s="317">
        <v>651</v>
      </c>
      <c r="AQ11" s="318">
        <v>1314</v>
      </c>
      <c r="AR11" s="319">
        <v>-50.5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515</v>
      </c>
      <c r="AL12" s="1191"/>
      <c r="AM12" s="1191"/>
      <c r="AN12" s="1192"/>
      <c r="AO12" s="317" t="s">
        <v>516</v>
      </c>
      <c r="AP12" s="317" t="s">
        <v>516</v>
      </c>
      <c r="AQ12" s="318">
        <v>3</v>
      </c>
      <c r="AR12" s="319" t="s">
        <v>516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517</v>
      </c>
      <c r="AL13" s="1191"/>
      <c r="AM13" s="1191"/>
      <c r="AN13" s="1192"/>
      <c r="AO13" s="317">
        <v>201278</v>
      </c>
      <c r="AP13" s="317">
        <v>2742</v>
      </c>
      <c r="AQ13" s="318">
        <v>2424</v>
      </c>
      <c r="AR13" s="319">
        <v>13.1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518</v>
      </c>
      <c r="AL14" s="1191"/>
      <c r="AM14" s="1191"/>
      <c r="AN14" s="1192"/>
      <c r="AO14" s="317">
        <v>112934</v>
      </c>
      <c r="AP14" s="317">
        <v>1539</v>
      </c>
      <c r="AQ14" s="318">
        <v>1774</v>
      </c>
      <c r="AR14" s="319">
        <v>-13.2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519</v>
      </c>
      <c r="AL15" s="1194"/>
      <c r="AM15" s="1194"/>
      <c r="AN15" s="1195"/>
      <c r="AO15" s="317">
        <v>-193872</v>
      </c>
      <c r="AP15" s="317">
        <v>-2641</v>
      </c>
      <c r="AQ15" s="318">
        <v>-4858</v>
      </c>
      <c r="AR15" s="319">
        <v>-45.6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185</v>
      </c>
      <c r="AL16" s="1194"/>
      <c r="AM16" s="1194"/>
      <c r="AN16" s="1195"/>
      <c r="AO16" s="317">
        <v>5206677</v>
      </c>
      <c r="AP16" s="317">
        <v>70938</v>
      </c>
      <c r="AQ16" s="318">
        <v>77526</v>
      </c>
      <c r="AR16" s="319">
        <v>-8.5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524</v>
      </c>
      <c r="AL21" s="1197"/>
      <c r="AM21" s="1197"/>
      <c r="AN21" s="1198"/>
      <c r="AO21" s="330">
        <v>7.13</v>
      </c>
      <c r="AP21" s="331">
        <v>7.31</v>
      </c>
      <c r="AQ21" s="332">
        <v>-0.18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525</v>
      </c>
      <c r="AL22" s="1197"/>
      <c r="AM22" s="1197"/>
      <c r="AN22" s="1198"/>
      <c r="AO22" s="335">
        <v>101.1</v>
      </c>
      <c r="AP22" s="336">
        <v>98.5</v>
      </c>
      <c r="AQ22" s="337">
        <v>2.6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507</v>
      </c>
      <c r="AP30" s="305"/>
      <c r="AQ30" s="306" t="s">
        <v>508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509</v>
      </c>
      <c r="AQ31" s="312" t="s">
        <v>510</v>
      </c>
      <c r="AR31" s="313" t="s">
        <v>511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529</v>
      </c>
      <c r="AL32" s="1180"/>
      <c r="AM32" s="1180"/>
      <c r="AN32" s="1181"/>
      <c r="AO32" s="345">
        <v>2081737</v>
      </c>
      <c r="AP32" s="345">
        <v>28362</v>
      </c>
      <c r="AQ32" s="346">
        <v>38968</v>
      </c>
      <c r="AR32" s="347">
        <v>-27.2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530</v>
      </c>
      <c r="AL33" s="1180"/>
      <c r="AM33" s="1180"/>
      <c r="AN33" s="1181"/>
      <c r="AO33" s="345" t="s">
        <v>516</v>
      </c>
      <c r="AP33" s="345" t="s">
        <v>516</v>
      </c>
      <c r="AQ33" s="346" t="s">
        <v>516</v>
      </c>
      <c r="AR33" s="347" t="s">
        <v>516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531</v>
      </c>
      <c r="AL34" s="1180"/>
      <c r="AM34" s="1180"/>
      <c r="AN34" s="1181"/>
      <c r="AO34" s="345" t="s">
        <v>516</v>
      </c>
      <c r="AP34" s="345" t="s">
        <v>516</v>
      </c>
      <c r="AQ34" s="346">
        <v>58</v>
      </c>
      <c r="AR34" s="347" t="s">
        <v>516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532</v>
      </c>
      <c r="AL35" s="1180"/>
      <c r="AM35" s="1180"/>
      <c r="AN35" s="1181"/>
      <c r="AO35" s="345">
        <v>707153</v>
      </c>
      <c r="AP35" s="345">
        <v>9634</v>
      </c>
      <c r="AQ35" s="346">
        <v>12321</v>
      </c>
      <c r="AR35" s="347">
        <v>-21.8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533</v>
      </c>
      <c r="AL36" s="1180"/>
      <c r="AM36" s="1180"/>
      <c r="AN36" s="1181"/>
      <c r="AO36" s="345" t="s">
        <v>516</v>
      </c>
      <c r="AP36" s="345" t="s">
        <v>516</v>
      </c>
      <c r="AQ36" s="346">
        <v>1771</v>
      </c>
      <c r="AR36" s="347" t="s">
        <v>516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534</v>
      </c>
      <c r="AL37" s="1180"/>
      <c r="AM37" s="1180"/>
      <c r="AN37" s="1181"/>
      <c r="AO37" s="345">
        <v>5284</v>
      </c>
      <c r="AP37" s="345">
        <v>72</v>
      </c>
      <c r="AQ37" s="346">
        <v>588</v>
      </c>
      <c r="AR37" s="347">
        <v>-87.8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535</v>
      </c>
      <c r="AL38" s="1177"/>
      <c r="AM38" s="1177"/>
      <c r="AN38" s="1178"/>
      <c r="AO38" s="348" t="s">
        <v>516</v>
      </c>
      <c r="AP38" s="348" t="s">
        <v>516</v>
      </c>
      <c r="AQ38" s="349">
        <v>1</v>
      </c>
      <c r="AR38" s="337" t="s">
        <v>516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536</v>
      </c>
      <c r="AL39" s="1177"/>
      <c r="AM39" s="1177"/>
      <c r="AN39" s="1178"/>
      <c r="AO39" s="345">
        <v>-575675</v>
      </c>
      <c r="AP39" s="345">
        <v>-7843</v>
      </c>
      <c r="AQ39" s="346">
        <v>-5205</v>
      </c>
      <c r="AR39" s="347">
        <v>50.7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537</v>
      </c>
      <c r="AL40" s="1180"/>
      <c r="AM40" s="1180"/>
      <c r="AN40" s="1181"/>
      <c r="AO40" s="345">
        <v>-1599784</v>
      </c>
      <c r="AP40" s="345">
        <v>-21796</v>
      </c>
      <c r="AQ40" s="346">
        <v>-35431</v>
      </c>
      <c r="AR40" s="347">
        <v>-38.5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297</v>
      </c>
      <c r="AL41" s="1183"/>
      <c r="AM41" s="1183"/>
      <c r="AN41" s="1184"/>
      <c r="AO41" s="345">
        <v>618715</v>
      </c>
      <c r="AP41" s="345">
        <v>8430</v>
      </c>
      <c r="AQ41" s="346">
        <v>13072</v>
      </c>
      <c r="AR41" s="347">
        <v>-35.5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507</v>
      </c>
      <c r="AN49" s="1187" t="s">
        <v>541</v>
      </c>
      <c r="AO49" s="1188"/>
      <c r="AP49" s="1188"/>
      <c r="AQ49" s="1188"/>
      <c r="AR49" s="118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542</v>
      </c>
      <c r="AO50" s="362" t="s">
        <v>543</v>
      </c>
      <c r="AP50" s="363" t="s">
        <v>544</v>
      </c>
      <c r="AQ50" s="364" t="s">
        <v>545</v>
      </c>
      <c r="AR50" s="365" t="s">
        <v>546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2577217</v>
      </c>
      <c r="AN51" s="367">
        <v>34528</v>
      </c>
      <c r="AO51" s="368">
        <v>-44.1</v>
      </c>
      <c r="AP51" s="369">
        <v>57295</v>
      </c>
      <c r="AQ51" s="370">
        <v>5.7</v>
      </c>
      <c r="AR51" s="371">
        <v>-49.8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1399640</v>
      </c>
      <c r="AN52" s="375">
        <v>18751</v>
      </c>
      <c r="AO52" s="376">
        <v>-3.6</v>
      </c>
      <c r="AP52" s="377">
        <v>32771</v>
      </c>
      <c r="AQ52" s="378">
        <v>10.4</v>
      </c>
      <c r="AR52" s="379">
        <v>-14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2039218</v>
      </c>
      <c r="AN53" s="367">
        <v>27375</v>
      </c>
      <c r="AO53" s="368">
        <v>-20.7</v>
      </c>
      <c r="AP53" s="369">
        <v>54110</v>
      </c>
      <c r="AQ53" s="370">
        <v>-5.6</v>
      </c>
      <c r="AR53" s="371">
        <v>-15.1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1458247</v>
      </c>
      <c r="AN54" s="375">
        <v>19576</v>
      </c>
      <c r="AO54" s="376">
        <v>4.4000000000000004</v>
      </c>
      <c r="AP54" s="377">
        <v>30620</v>
      </c>
      <c r="AQ54" s="378">
        <v>-6.6</v>
      </c>
      <c r="AR54" s="379">
        <v>11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2363723</v>
      </c>
      <c r="AN55" s="367">
        <v>31867</v>
      </c>
      <c r="AO55" s="368">
        <v>16.399999999999999</v>
      </c>
      <c r="AP55" s="369">
        <v>54684</v>
      </c>
      <c r="AQ55" s="370">
        <v>1.1000000000000001</v>
      </c>
      <c r="AR55" s="371">
        <v>15.3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1613682</v>
      </c>
      <c r="AN56" s="375">
        <v>21755</v>
      </c>
      <c r="AO56" s="376">
        <v>11.1</v>
      </c>
      <c r="AP56" s="377">
        <v>32829</v>
      </c>
      <c r="AQ56" s="378">
        <v>7.2</v>
      </c>
      <c r="AR56" s="379">
        <v>3.9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3593864</v>
      </c>
      <c r="AN57" s="367">
        <v>48642</v>
      </c>
      <c r="AO57" s="368">
        <v>52.6</v>
      </c>
      <c r="AP57" s="369">
        <v>62383</v>
      </c>
      <c r="AQ57" s="370">
        <v>14.1</v>
      </c>
      <c r="AR57" s="371">
        <v>38.5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2369012</v>
      </c>
      <c r="AN58" s="375">
        <v>32064</v>
      </c>
      <c r="AO58" s="376">
        <v>47.4</v>
      </c>
      <c r="AP58" s="377">
        <v>35325</v>
      </c>
      <c r="AQ58" s="378">
        <v>7.6</v>
      </c>
      <c r="AR58" s="379">
        <v>39.799999999999997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3057635</v>
      </c>
      <c r="AN59" s="367">
        <v>41658</v>
      </c>
      <c r="AO59" s="368">
        <v>-14.4</v>
      </c>
      <c r="AP59" s="369">
        <v>63812</v>
      </c>
      <c r="AQ59" s="370">
        <v>2.2999999999999998</v>
      </c>
      <c r="AR59" s="371">
        <v>-16.7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2030265</v>
      </c>
      <c r="AN60" s="375">
        <v>27661</v>
      </c>
      <c r="AO60" s="376">
        <v>-13.7</v>
      </c>
      <c r="AP60" s="377">
        <v>33848</v>
      </c>
      <c r="AQ60" s="378">
        <v>-4.2</v>
      </c>
      <c r="AR60" s="379">
        <v>-9.5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2726331</v>
      </c>
      <c r="AN61" s="382">
        <v>36814</v>
      </c>
      <c r="AO61" s="383">
        <v>-2</v>
      </c>
      <c r="AP61" s="384">
        <v>58457</v>
      </c>
      <c r="AQ61" s="385">
        <v>3.5</v>
      </c>
      <c r="AR61" s="371">
        <v>-5.5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1774169</v>
      </c>
      <c r="AN62" s="375">
        <v>23961</v>
      </c>
      <c r="AO62" s="376">
        <v>9.1</v>
      </c>
      <c r="AP62" s="377">
        <v>33079</v>
      </c>
      <c r="AQ62" s="378">
        <v>2.9</v>
      </c>
      <c r="AR62" s="379">
        <v>6.2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ZniMFHbtzBgq/bysou2gyZWipVDKbqZuN2NeENQJrXKO/K3Sh3eOherAt78Blv1xosvVLkx4OkVhFyHgRML9Zw==" saltValue="ZYLyirqb4uSHkFzb7QQVO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555</v>
      </c>
    </row>
    <row r="121" spans="125:125" ht="13.5" hidden="1" customHeight="1">
      <c r="DU121" s="292"/>
    </row>
  </sheetData>
  <sheetProtection algorithmName="SHA-512" hashValue="M4Yl2uYbEIv12UnG/ScBZ5oCwxMMHKen92+WDfcnGTZV8zjMDE2XdfT1cBNN91xwrL2kKDLJwXJTRQI7czv+MA==" saltValue="0Xfh8kmJtG7Ndwm0P3rA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556</v>
      </c>
    </row>
  </sheetData>
  <sheetProtection algorithmName="SHA-512" hashValue="at2iIDg7rNPzRdCXMfoLxBnhezJU01T8fd1zkUrDyO//K4K9Ql+hx80lHp1JbCEbpPFYmo8Vv6gR7CQsgn9kdA==" saltValue="EpSCMg9czWZf6mrVPh24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01" t="s">
        <v>3</v>
      </c>
      <c r="D47" s="1201"/>
      <c r="E47" s="1202"/>
      <c r="F47" s="11">
        <v>10.99</v>
      </c>
      <c r="G47" s="12">
        <v>12.14</v>
      </c>
      <c r="H47" s="12">
        <v>12.46</v>
      </c>
      <c r="I47" s="12">
        <v>11.9</v>
      </c>
      <c r="J47" s="13">
        <v>11.08</v>
      </c>
    </row>
    <row r="48" spans="2:10" ht="57.75" customHeight="1">
      <c r="B48" s="14"/>
      <c r="C48" s="1203" t="s">
        <v>4</v>
      </c>
      <c r="D48" s="1203"/>
      <c r="E48" s="1204"/>
      <c r="F48" s="15">
        <v>7.93</v>
      </c>
      <c r="G48" s="16">
        <v>5.88</v>
      </c>
      <c r="H48" s="16">
        <v>7.12</v>
      </c>
      <c r="I48" s="16">
        <v>6.21</v>
      </c>
      <c r="J48" s="17">
        <v>7.03</v>
      </c>
    </row>
    <row r="49" spans="2:10" ht="57.75" customHeight="1" thickBot="1">
      <c r="B49" s="18"/>
      <c r="C49" s="1205" t="s">
        <v>5</v>
      </c>
      <c r="D49" s="1205"/>
      <c r="E49" s="1206"/>
      <c r="F49" s="19">
        <v>1.03</v>
      </c>
      <c r="G49" s="20" t="s">
        <v>562</v>
      </c>
      <c r="H49" s="20">
        <v>1.98</v>
      </c>
      <c r="I49" s="20" t="s">
        <v>563</v>
      </c>
      <c r="J49" s="21">
        <v>0.64</v>
      </c>
    </row>
    <row r="50" spans="2:10" ht="13.5" customHeight="1"/>
  </sheetData>
  <sheetProtection algorithmName="SHA-512" hashValue="N2j9sFVqXNShaHUhqYjuxLHp868mwv4cc3stII+k8taT2xthFWLVP2mUZJwNbPJiJ2FTEnwEuTAQvN4hIR4waw==" saltValue="l5Ltj5wHHw07zxDZIknq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lgclt1013</cp:lastModifiedBy>
  <cp:lastPrinted>2022-03-29T08:50:14Z</cp:lastPrinted>
  <dcterms:created xsi:type="dcterms:W3CDTF">2022-02-02T05:29:26Z</dcterms:created>
  <dcterms:modified xsi:type="dcterms:W3CDTF">2023-01-27T06:37:44Z</dcterms:modified>
  <cp:category/>
</cp:coreProperties>
</file>